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kom-my.sharepoint.com/personal/christer_nyrud_fauske_kommune_no/Documents/"/>
    </mc:Choice>
  </mc:AlternateContent>
  <xr:revisionPtr revIDLastSave="327" documentId="8_{DD5141CE-6345-4E1A-AB6C-F06D1A8568FB}" xr6:coauthVersionLast="45" xr6:coauthVersionMax="45" xr10:uidLastSave="{A73D2776-8D11-48A9-8AF1-62CE56332612}"/>
  <bookViews>
    <workbookView xWindow="38280" yWindow="-120" windowWidth="38640" windowHeight="21240" activeTab="1" xr2:uid="{E6E75901-047F-4E8A-8CE9-EB1AB48A4F18}"/>
  </bookViews>
  <sheets>
    <sheet name="Regnskap 2018-2019" sheetId="1" r:id="rId1"/>
    <sheet name="Forslag reduksjon godtgjørelser" sheetId="2" r:id="rId2"/>
    <sheet name="Grunnla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J12" i="2"/>
  <c r="J11" i="2"/>
  <c r="J10" i="2"/>
  <c r="J9" i="2"/>
  <c r="J8" i="2"/>
  <c r="J7" i="2"/>
  <c r="J6" i="2"/>
  <c r="J5" i="2"/>
  <c r="J4" i="2"/>
  <c r="D111" i="2" l="1"/>
</calcChain>
</file>

<file path=xl/sharedStrings.xml><?xml version="1.0" encoding="utf-8"?>
<sst xmlns="http://schemas.openxmlformats.org/spreadsheetml/2006/main" count="311" uniqueCount="187">
  <si>
    <t>Regnskap</t>
  </si>
  <si>
    <t>Buds(end)</t>
  </si>
  <si>
    <t>Område:</t>
  </si>
  <si>
    <t>1 Politikk</t>
  </si>
  <si>
    <t>Ansvar:</t>
  </si>
  <si>
    <t>1000 POLITISK STYRING OG KONTROLLORGANER</t>
  </si>
  <si>
    <t>Kontogruppe:</t>
  </si>
  <si>
    <t>11 Fast lønn</t>
  </si>
  <si>
    <t>FAST LØNN</t>
  </si>
  <si>
    <t>Sum kontogruppe: 11 Fast lønn</t>
  </si>
  <si>
    <t>12 Overtid</t>
  </si>
  <si>
    <t>OVERTIDSLØNN</t>
  </si>
  <si>
    <t>Sum kontogruppe: 12 Overtid</t>
  </si>
  <si>
    <t>13 Variabel lønn inkl. eksterne vikartj.</t>
  </si>
  <si>
    <t>LØNN TIL EKSTRAHJELP</t>
  </si>
  <si>
    <t>Sum kontogruppe: 13 Variabel lønn inkl. eksterne vikartj.</t>
  </si>
  <si>
    <t>15 Annen lønn</t>
  </si>
  <si>
    <t>GODTGJØRELSE KOMMUNESTYRE</t>
  </si>
  <si>
    <t>GODTGJØRELSE FORMANNSKAP OG SEKTORSTYRE</t>
  </si>
  <si>
    <t>GODTGJØRELSE ANDRE UTVALG</t>
  </si>
  <si>
    <t>TAPT  ARB.FORTJENESTE FORLKEVALGTE</t>
  </si>
  <si>
    <t>GODTGJØRELSE ORDFØRER</t>
  </si>
  <si>
    <t>GODTGJØRELSE VARAORDFØRER</t>
  </si>
  <si>
    <t>Sum kontogruppe: 15 Annen lønn</t>
  </si>
  <si>
    <t>16 Sosiale utgifter</t>
  </si>
  <si>
    <t>PENSJON KLP FELLESORDNNING</t>
  </si>
  <si>
    <t>GRUPPELIVSFORSIKRING OPPG.PL.</t>
  </si>
  <si>
    <t>PENSJON SYKEPLEIERE KLP</t>
  </si>
  <si>
    <t>ARBEIDSGIVERAVGIFT</t>
  </si>
  <si>
    <t>Sum kontogruppe: 16 Sosiale utgifter</t>
  </si>
  <si>
    <t>20 Kjøp som inngår i komm. tjenesteprod.</t>
  </si>
  <si>
    <t>KONTORMATERIELL</t>
  </si>
  <si>
    <t>AVISER OG TIDSKRIFTER</t>
  </si>
  <si>
    <t>UNDERVISNINGSMATERIELL</t>
  </si>
  <si>
    <t>BEVERTNING</t>
  </si>
  <si>
    <t>RENHOLDSARTIKLER</t>
  </si>
  <si>
    <t>VELFERDSTILTAK BRUKERE</t>
  </si>
  <si>
    <t>KLÆR OG SKO</t>
  </si>
  <si>
    <t>ERKJENTLIGHETSGAVER</t>
  </si>
  <si>
    <t>FRIKJØP FOLKEVALGTE</t>
  </si>
  <si>
    <t>ANNET FORBRUKSMATERIELL/RÅVARER</t>
  </si>
  <si>
    <t>TELEFONUTGIFTER</t>
  </si>
  <si>
    <t>DATAKOMMUNIKASJON</t>
  </si>
  <si>
    <t>ANNONSE, REKLAME, INFORMASJON</t>
  </si>
  <si>
    <t>TRYKKING/KOPIERING</t>
  </si>
  <si>
    <t>REPRESENTASJON</t>
  </si>
  <si>
    <t>OPPLÆRING, KURS, STIPEND, IKKE OPPG.PL.</t>
  </si>
  <si>
    <t>KOST, OPPHOLD, REISEUTGIFTER (FRA HRM)</t>
  </si>
  <si>
    <t>KM.GODTGJØRELSE OPPGAVEPL. (FRA HRM)</t>
  </si>
  <si>
    <t>ANDRE OPPGAVEPL. GODTGJØRELSER (FRA HRM)</t>
  </si>
  <si>
    <t>IKKE OPPG.PL. REISEUTGIFTER</t>
  </si>
  <si>
    <t>PERSON/YRKESSKADEFORSIKRING</t>
  </si>
  <si>
    <t>FORSIKRINGER BILER/UTSTYR</t>
  </si>
  <si>
    <t>HUSLEIE, LEIE AV LOKALER</t>
  </si>
  <si>
    <t>AVGIFTER, GEBYRER, LISENSER M.V.</t>
  </si>
  <si>
    <t>KONTINGENTER</t>
  </si>
  <si>
    <t>DRIFTSAVTALER, LISENSER IT</t>
  </si>
  <si>
    <t>INVENTAR OG UTSTYR</t>
  </si>
  <si>
    <t>IT-UTSTYR</t>
  </si>
  <si>
    <t>KONSULENTTJENESTER/OBS: IKKE KJØP AV VIKARTJENSTER</t>
  </si>
  <si>
    <t>ADVOKATHONORAR</t>
  </si>
  <si>
    <t>Sum kontogruppe: 20 Kjøp som inngår i komm. tjenesteprod.</t>
  </si>
  <si>
    <t>30 Kjøp som erstatter komm. tjenesteprod.</t>
  </si>
  <si>
    <t>KJØP FRA IKS (KOMM. SELV DELTAKER)</t>
  </si>
  <si>
    <t>Sum kontogruppe: 30 Kjøp som erstatter komm. tjenesteprod.</t>
  </si>
  <si>
    <t>40 Overføringsutgifter</t>
  </si>
  <si>
    <t>MOMS, GENERELL KOMPENSASJONSORDN.</t>
  </si>
  <si>
    <t>OVERFØRINGER TIL KOMMUNER</t>
  </si>
  <si>
    <t>OVERFØRINGER TIL ANDRE</t>
  </si>
  <si>
    <t>Sum kontogruppe: 40 Overføringsutgifter</t>
  </si>
  <si>
    <t>60 Brukerbetalinger, salg og leieinntekter</t>
  </si>
  <si>
    <t>TREKK KAFFEPENGER ANSATTE (FRA HRM)</t>
  </si>
  <si>
    <t>Sum kontogruppe: 60 Brukerbetalinger, salg og leieinntekter</t>
  </si>
  <si>
    <t>70 Overføringsinntekter ekskl. syke- og fødselsp.</t>
  </si>
  <si>
    <t>REF. MOMS PÅLØPT I DRIFTSREGNSKAPET</t>
  </si>
  <si>
    <t>Sum kontogruppe: 70 Overføringsinntekter ekskl. syke- og fødselsp.</t>
  </si>
  <si>
    <t>Sum ansvar: 1000 POLITISK STYRING OG KONTROLLORGANER</t>
  </si>
  <si>
    <t>1020 FORMANNSKAPET, RES. TILLEGGSBEVILGNNGER</t>
  </si>
  <si>
    <t>Sum ansvar: 1020 FORMANNSKAPET, RES. TILLEGGSBEVILGNNGER</t>
  </si>
  <si>
    <t>Sum område: 1 Politikk</t>
  </si>
  <si>
    <t>T O T A L T</t>
  </si>
  <si>
    <t>Reduksjon av antall kommunestyremøter  (NB: her inngår en reduksjon av møtegodtjørelse og makstak på tapt arb. Fortj.)</t>
  </si>
  <si>
    <t>Dagens ordning</t>
  </si>
  <si>
    <t>Foreslått ordning</t>
  </si>
  <si>
    <t>Endring</t>
  </si>
  <si>
    <t>Antall kommunestyremøter</t>
  </si>
  <si>
    <t>Antall politikere i kommunestyret</t>
  </si>
  <si>
    <t>Kost per kommunestyremøte</t>
  </si>
  <si>
    <t>Kost kommunestyremøter per år</t>
  </si>
  <si>
    <t xml:space="preserve">Slå sammen utvalg for skole og omsog </t>
  </si>
  <si>
    <t xml:space="preserve">antall medlemer </t>
  </si>
  <si>
    <t>Antall møter</t>
  </si>
  <si>
    <t>kost per utvalgsmøte</t>
  </si>
  <si>
    <t>Kost utvalgsmøter per år</t>
  </si>
  <si>
    <t>Reduksjon godgjørelse formannskapet</t>
  </si>
  <si>
    <t>Godtgjørelse</t>
  </si>
  <si>
    <t>Kost per år</t>
  </si>
  <si>
    <t>Reduksjon møtegodgjørelse formannskapet</t>
  </si>
  <si>
    <t>Reduksjon godtgjørelse leder hovedutvalg/kontrollutvalg</t>
  </si>
  <si>
    <t>Antall ledere</t>
  </si>
  <si>
    <t>Reduksjon møtegodgjørelse Skole og omsorg</t>
  </si>
  <si>
    <t>Reduksjon møtegodgjørelse Plan og utvikling</t>
  </si>
  <si>
    <t>Reduksjon møtegodgjørelse kontrollutvalget</t>
  </si>
  <si>
    <t>Reduksjon møtegodgjørelse øvrige utvalg/komiteer</t>
  </si>
  <si>
    <t>Reduksjon godtgjørelse leder eldreråd/kommunalt råd for likestilling av funksjonshemmede</t>
  </si>
  <si>
    <t>Reduksjon godtgjørelse gruppeledere</t>
  </si>
  <si>
    <t>Antall gruppeledere</t>
  </si>
  <si>
    <t>Reduksjon godtgjørelse telefon</t>
  </si>
  <si>
    <t>antall leder hovedutvalg</t>
  </si>
  <si>
    <t>Godgjørelse leder hovedutvalg</t>
  </si>
  <si>
    <t>Antall Gruppeleder</t>
  </si>
  <si>
    <t>Godgjørelse gruppeleder</t>
  </si>
  <si>
    <t>Antall formannskapsmedlemer</t>
  </si>
  <si>
    <t>Reduksjon av frikjøpsordningen</t>
  </si>
  <si>
    <t>Antall leder hovedutvalg</t>
  </si>
  <si>
    <t>Dager pr år</t>
  </si>
  <si>
    <t xml:space="preserve">Godtgjørelse per dag </t>
  </si>
  <si>
    <t>Antal dager per gruppeleder</t>
  </si>
  <si>
    <t>Dager fordelt til gruppeledere</t>
  </si>
  <si>
    <t>Dager fordelt til parti</t>
  </si>
  <si>
    <t>SUM</t>
  </si>
  <si>
    <t xml:space="preserve">Ordning </t>
  </si>
  <si>
    <t>Dagens sats</t>
  </si>
  <si>
    <t>Ordførerlønn</t>
  </si>
  <si>
    <t>Ingen</t>
  </si>
  <si>
    <t>Varaordførerlønn</t>
  </si>
  <si>
    <t>30 % av ordførergodtgjørelse</t>
  </si>
  <si>
    <t>Møtegodtgjørelse kommunestyret</t>
  </si>
  <si>
    <t>Møtegodtgjørelse Formaskapet</t>
  </si>
  <si>
    <t>Møtegodtgjørelse Helse og omsorg og oppvektst og kultur</t>
  </si>
  <si>
    <t>Møtegodtgjørelse Plan og utvikling</t>
  </si>
  <si>
    <t>Møtegodtgjørelse Kontrollutvalg</t>
  </si>
  <si>
    <t>Møtegodtgjørelse Øvrig utvalg/komiteer og adhoc utvalg</t>
  </si>
  <si>
    <t>Formaskapsgodtgjørelser</t>
  </si>
  <si>
    <t>Fast godtgjørelse leder hovedutvalg/kontrollutvalg</t>
  </si>
  <si>
    <t xml:space="preserve">Fast godtgjørelse leder eldreråd/kommunalt råd for likestilling av funksjonshemmede </t>
  </si>
  <si>
    <t>93 % av stortingsrepresentatnt-godtgjørelse</t>
  </si>
  <si>
    <t>Fast godtgjørelse gruppeledere</t>
  </si>
  <si>
    <t>Tapt arbeidsfortjeneste ulegitimert</t>
  </si>
  <si>
    <t>Tapt arbeidsfortjeneste legitimert</t>
  </si>
  <si>
    <t>Ingen grense</t>
  </si>
  <si>
    <t>Setter øvre grense</t>
  </si>
  <si>
    <t>Maksimum 930,- per dag</t>
  </si>
  <si>
    <t>Øvre grense 2 097,- per dag</t>
  </si>
  <si>
    <t>Kommentar</t>
  </si>
  <si>
    <t>Lik  statens satser</t>
  </si>
  <si>
    <t>Statens satser er 843,- per dag. Rom for endring.</t>
  </si>
  <si>
    <t>Utgifter barnepass legitimert</t>
  </si>
  <si>
    <t>Dekkes</t>
  </si>
  <si>
    <t xml:space="preserve">ingen </t>
  </si>
  <si>
    <t>Utgifter barnepass ulegitimert</t>
  </si>
  <si>
    <t>47,- per stedfortredertime</t>
  </si>
  <si>
    <t>Kostgodtgjørelse og nattillegg</t>
  </si>
  <si>
    <t xml:space="preserve">Godtgjørelsesreglement § 5.1 og 5.2 </t>
  </si>
  <si>
    <t>Skyssgodtgjørelse</t>
  </si>
  <si>
    <t xml:space="preserve">Godtgjørelsesreglement § 6.1 og 6.2 </t>
  </si>
  <si>
    <t>Telefongodtgjørelse Leder hovedutvalg</t>
  </si>
  <si>
    <t>400,- per måned</t>
  </si>
  <si>
    <t>0,- per måned</t>
  </si>
  <si>
    <t>Telefongodtgjørelse gruppeleder</t>
  </si>
  <si>
    <t>Telefongodtgjørelse formannskapsmedlemmer</t>
  </si>
  <si>
    <t>186,- per måned</t>
  </si>
  <si>
    <t>Særskilt godtgjørelser tlf-godtgjørelse leder forliksrådet</t>
  </si>
  <si>
    <t>465,- per år</t>
  </si>
  <si>
    <t>ingen</t>
  </si>
  <si>
    <t>Telefongodtgjørelse ordfører</t>
  </si>
  <si>
    <t>Telefongodtgjørelse varaordfører</t>
  </si>
  <si>
    <t>Fri mobiltelefon</t>
  </si>
  <si>
    <t>Særskilt godtgjørelser tapt arb. Fortj. For forliksårdets medlemmer</t>
  </si>
  <si>
    <t>ihht. § 4.1 og endringer foreslått her.</t>
  </si>
  <si>
    <t>Enrdinger foreslått i § 4.1 her</t>
  </si>
  <si>
    <t>Frikjøp ledere hovedutvalg</t>
  </si>
  <si>
    <t>96 dager per år á 3 000,- per dag</t>
  </si>
  <si>
    <t>0 dager per år á 0,- per dag</t>
  </si>
  <si>
    <t>Frikjøp kommunestyreguppene gruppeledere</t>
  </si>
  <si>
    <t>168 dager per år á 3 000,- per dag</t>
  </si>
  <si>
    <t>54 dager per år á 3 000,- per dag</t>
  </si>
  <si>
    <t>Frikjøp kommunestyreguppene felles 1</t>
  </si>
  <si>
    <t>Frikjøp kommunestyreguppene felles 2</t>
  </si>
  <si>
    <t>81 dager per år á 3 000,- per dag</t>
  </si>
  <si>
    <t>- 96 dager</t>
  </si>
  <si>
    <t>- 81 dager</t>
  </si>
  <si>
    <t>- 168 dager</t>
  </si>
  <si>
    <t>- 54 dager</t>
  </si>
  <si>
    <t>Foreslått sats</t>
  </si>
  <si>
    <t>https://www.fauske.kommune.no/reglement-skjema-og-vedtekter.519167.no.html</t>
  </si>
  <si>
    <t>Fauske kommunes godtgjørelsesreglement: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</si>
</sst>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8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1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4" xfId="0" applyFont="1" applyBorder="1"/>
    <xf numFmtId="164" fontId="2" fillId="0" borderId="5" xfId="1" applyNumberFormat="1" applyFont="1" applyBorder="1"/>
    <xf numFmtId="0" fontId="0" fillId="0" borderId="0" xfId="0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/>
    </xf>
    <xf numFmtId="0" fontId="0" fillId="0" borderId="0" xfId="1" quotePrefix="1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</xdr:row>
      <xdr:rowOff>76200</xdr:rowOff>
    </xdr:from>
    <xdr:to>
      <xdr:col>29</xdr:col>
      <xdr:colOff>61912</xdr:colOff>
      <xdr:row>29</xdr:row>
      <xdr:rowOff>158292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8B60DE-545D-43B4-9E1B-AE2F956AE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1219200"/>
          <a:ext cx="8596312" cy="44635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104775</xdr:rowOff>
    </xdr:from>
    <xdr:to>
      <xdr:col>12</xdr:col>
      <xdr:colOff>384175</xdr:colOff>
      <xdr:row>29</xdr:row>
      <xdr:rowOff>74739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10B5D6-82FC-4533-B389-8E85F4B66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57275"/>
          <a:ext cx="7699375" cy="4541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161925</xdr:rowOff>
    </xdr:from>
    <xdr:to>
      <xdr:col>14</xdr:col>
      <xdr:colOff>445758</xdr:colOff>
      <xdr:row>68</xdr:row>
      <xdr:rowOff>45466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1999C2-3325-4CB3-B961-767E1D76A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686425"/>
          <a:ext cx="8980158" cy="7313041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571500</xdr:colOff>
      <xdr:row>30</xdr:row>
      <xdr:rowOff>0</xdr:rowOff>
    </xdr:from>
    <xdr:to>
      <xdr:col>26</xdr:col>
      <xdr:colOff>35079</xdr:colOff>
      <xdr:row>50</xdr:row>
      <xdr:rowOff>66419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96C5A5-888B-43CA-B164-FA52C1DA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5900" y="5715000"/>
          <a:ext cx="6778779" cy="38764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C9C321-C934-419E-B70B-5AC4452125D6}" name="Table1" displayName="Table1" ref="H1:L31" totalsRowShown="0" headerRowDxfId="0">
  <autoFilter ref="H1:L31" xr:uid="{C13BB095-33FA-49C3-AA19-5EAB6A5872BD}"/>
  <tableColumns count="5">
    <tableColumn id="1" xr3:uid="{9769B22B-84D8-4877-A313-3A06729599A4}" name="Ordning "/>
    <tableColumn id="2" xr3:uid="{354457EE-593F-41F8-97F7-50CBD4E5F797}" name="Dagens sats"/>
    <tableColumn id="5" xr3:uid="{4158BA5E-1F43-4EBD-9ADB-EEDAB185858B}" name="Endring"/>
    <tableColumn id="8" xr3:uid="{1CB9B192-E037-4C14-B76E-9AC691102E48}" name="Foreslått sats"/>
    <tableColumn id="11" xr3:uid="{40CCE549-881E-40AE-990D-5B743F6C6583}" name="Komment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auske.kommune.no/reglement-skjema-og-vedtekter.519167.n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1643-F432-4BB0-A499-D354B6FC997E}">
  <dimension ref="A1:K104"/>
  <sheetViews>
    <sheetView workbookViewId="0">
      <selection activeCell="F21" sqref="F21"/>
    </sheetView>
  </sheetViews>
  <sheetFormatPr defaultRowHeight="15" x14ac:dyDescent="0.25"/>
  <cols>
    <col min="1" max="1" width="42.85546875" customWidth="1"/>
    <col min="2" max="2" width="62.42578125" bestFit="1" customWidth="1"/>
    <col min="3" max="4" width="12.85546875" style="1" bestFit="1" customWidth="1"/>
    <col min="5" max="5" width="14" style="1" bestFit="1" customWidth="1"/>
    <col min="6" max="6" width="12.85546875" style="1" bestFit="1" customWidth="1"/>
    <col min="11" max="11" width="11.42578125" style="1" bestFit="1" customWidth="1"/>
  </cols>
  <sheetData>
    <row r="1" spans="1:6" x14ac:dyDescent="0.25">
      <c r="C1" s="1" t="s">
        <v>0</v>
      </c>
      <c r="D1" s="1" t="s">
        <v>1</v>
      </c>
      <c r="E1" s="1" t="s">
        <v>0</v>
      </c>
      <c r="F1" s="1" t="s">
        <v>1</v>
      </c>
    </row>
    <row r="2" spans="1:6" x14ac:dyDescent="0.25">
      <c r="C2" s="2">
        <v>2018</v>
      </c>
      <c r="D2" s="2">
        <v>2018</v>
      </c>
      <c r="E2" s="2">
        <v>2019</v>
      </c>
      <c r="F2" s="2">
        <v>2019</v>
      </c>
    </row>
    <row r="3" spans="1:6" x14ac:dyDescent="0.25">
      <c r="A3" t="s">
        <v>2</v>
      </c>
      <c r="B3" t="s">
        <v>3</v>
      </c>
    </row>
    <row r="4" spans="1:6" x14ac:dyDescent="0.25">
      <c r="A4" t="s">
        <v>4</v>
      </c>
      <c r="B4" t="s">
        <v>5</v>
      </c>
    </row>
    <row r="5" spans="1:6" x14ac:dyDescent="0.25">
      <c r="A5" t="s">
        <v>6</v>
      </c>
      <c r="B5" t="s">
        <v>7</v>
      </c>
    </row>
    <row r="6" spans="1:6" x14ac:dyDescent="0.25">
      <c r="A6">
        <v>1010</v>
      </c>
      <c r="B6" t="s">
        <v>8</v>
      </c>
      <c r="C6" s="1">
        <v>557509</v>
      </c>
      <c r="D6" s="1">
        <v>547456</v>
      </c>
      <c r="E6" s="1">
        <v>576635</v>
      </c>
      <c r="F6" s="1">
        <v>574286</v>
      </c>
    </row>
    <row r="7" spans="1:6" x14ac:dyDescent="0.25">
      <c r="B7" t="s">
        <v>9</v>
      </c>
      <c r="C7" s="1">
        <v>557509</v>
      </c>
      <c r="D7" s="1">
        <v>547456</v>
      </c>
      <c r="E7" s="1">
        <v>576635</v>
      </c>
      <c r="F7" s="1">
        <v>574286</v>
      </c>
    </row>
    <row r="9" spans="1:6" x14ac:dyDescent="0.25">
      <c r="A9" t="s">
        <v>6</v>
      </c>
      <c r="B9" t="s">
        <v>10</v>
      </c>
    </row>
    <row r="10" spans="1:6" x14ac:dyDescent="0.25">
      <c r="A10">
        <v>1040</v>
      </c>
      <c r="B10" t="s">
        <v>11</v>
      </c>
      <c r="C10" s="1">
        <v>0</v>
      </c>
      <c r="D10" s="1">
        <v>40000</v>
      </c>
      <c r="E10" s="1">
        <v>45621</v>
      </c>
      <c r="F10" s="1">
        <v>50000</v>
      </c>
    </row>
    <row r="11" spans="1:6" x14ac:dyDescent="0.25">
      <c r="B11" t="s">
        <v>12</v>
      </c>
      <c r="C11" s="1">
        <v>0</v>
      </c>
      <c r="D11" s="1">
        <v>40000</v>
      </c>
      <c r="E11" s="1">
        <v>45621</v>
      </c>
      <c r="F11" s="1">
        <v>50000</v>
      </c>
    </row>
    <row r="13" spans="1:6" x14ac:dyDescent="0.25">
      <c r="A13" t="s">
        <v>6</v>
      </c>
      <c r="B13" t="s">
        <v>13</v>
      </c>
    </row>
    <row r="14" spans="1:6" x14ac:dyDescent="0.25">
      <c r="A14">
        <v>1030</v>
      </c>
      <c r="B14" t="s">
        <v>14</v>
      </c>
      <c r="C14" s="1">
        <v>3735</v>
      </c>
      <c r="D14" s="1">
        <v>0</v>
      </c>
      <c r="E14" s="1">
        <v>0</v>
      </c>
      <c r="F14" s="1">
        <v>0</v>
      </c>
    </row>
    <row r="15" spans="1:6" x14ac:dyDescent="0.25">
      <c r="B15" t="s">
        <v>15</v>
      </c>
      <c r="C15" s="1">
        <v>3735</v>
      </c>
      <c r="D15" s="1">
        <v>0</v>
      </c>
      <c r="E15" s="1">
        <v>0</v>
      </c>
      <c r="F15" s="1">
        <v>0</v>
      </c>
    </row>
    <row r="17" spans="1:11" x14ac:dyDescent="0.25">
      <c r="A17" t="s">
        <v>6</v>
      </c>
      <c r="B17" t="s">
        <v>16</v>
      </c>
    </row>
    <row r="18" spans="1:11" s="3" customFormat="1" x14ac:dyDescent="0.25">
      <c r="A18" s="3">
        <v>1080</v>
      </c>
      <c r="B18" s="3" t="s">
        <v>17</v>
      </c>
      <c r="C18" s="4">
        <v>297082</v>
      </c>
      <c r="D18" s="4">
        <v>286312</v>
      </c>
      <c r="E18" s="4">
        <v>241693</v>
      </c>
      <c r="F18" s="4">
        <v>286312</v>
      </c>
      <c r="K18" s="4"/>
    </row>
    <row r="19" spans="1:11" s="3" customFormat="1" x14ac:dyDescent="0.25">
      <c r="A19" s="3">
        <v>1081</v>
      </c>
      <c r="B19" s="3" t="s">
        <v>18</v>
      </c>
      <c r="C19" s="4">
        <v>339493</v>
      </c>
      <c r="D19" s="4">
        <v>425833</v>
      </c>
      <c r="E19" s="4">
        <v>282927</v>
      </c>
      <c r="F19" s="4">
        <v>275833</v>
      </c>
      <c r="K19" s="4"/>
    </row>
    <row r="20" spans="1:11" s="3" customFormat="1" x14ac:dyDescent="0.25">
      <c r="A20" s="3">
        <v>1082</v>
      </c>
      <c r="B20" s="3" t="s">
        <v>19</v>
      </c>
      <c r="C20" s="4">
        <v>119581</v>
      </c>
      <c r="D20" s="4">
        <v>291944</v>
      </c>
      <c r="E20" s="4">
        <v>181082</v>
      </c>
      <c r="F20" s="4">
        <v>241944</v>
      </c>
      <c r="K20" s="4"/>
    </row>
    <row r="21" spans="1:11" s="3" customFormat="1" x14ac:dyDescent="0.25">
      <c r="A21" s="3">
        <v>1083</v>
      </c>
      <c r="B21" s="3" t="s">
        <v>20</v>
      </c>
      <c r="C21" s="4">
        <v>169958</v>
      </c>
      <c r="D21" s="4">
        <v>437700</v>
      </c>
      <c r="E21" s="4">
        <v>116727</v>
      </c>
      <c r="F21" s="4">
        <v>362700</v>
      </c>
      <c r="K21" s="4"/>
    </row>
    <row r="22" spans="1:11" x14ac:dyDescent="0.25">
      <c r="A22">
        <v>1084</v>
      </c>
      <c r="B22" t="s">
        <v>21</v>
      </c>
      <c r="C22" s="1">
        <v>947176</v>
      </c>
      <c r="D22" s="1">
        <v>885500</v>
      </c>
      <c r="E22" s="1">
        <v>1220693</v>
      </c>
      <c r="F22" s="1">
        <v>885500</v>
      </c>
    </row>
    <row r="23" spans="1:11" x14ac:dyDescent="0.25">
      <c r="A23">
        <v>1085</v>
      </c>
      <c r="B23" t="s">
        <v>22</v>
      </c>
      <c r="C23" s="1">
        <v>112120</v>
      </c>
      <c r="D23" s="1">
        <v>373000</v>
      </c>
      <c r="E23" s="1">
        <v>113509</v>
      </c>
      <c r="F23" s="1">
        <v>373000</v>
      </c>
    </row>
    <row r="24" spans="1:11" x14ac:dyDescent="0.25">
      <c r="B24" t="s">
        <v>23</v>
      </c>
      <c r="C24" s="1">
        <v>1985410</v>
      </c>
      <c r="D24" s="1">
        <v>2700289</v>
      </c>
      <c r="E24" s="1">
        <v>2156632</v>
      </c>
      <c r="F24" s="1">
        <v>2425289</v>
      </c>
    </row>
    <row r="26" spans="1:11" x14ac:dyDescent="0.25">
      <c r="A26" t="s">
        <v>6</v>
      </c>
      <c r="B26" t="s">
        <v>24</v>
      </c>
    </row>
    <row r="27" spans="1:11" x14ac:dyDescent="0.25">
      <c r="A27">
        <v>1090</v>
      </c>
      <c r="B27" t="s">
        <v>25</v>
      </c>
      <c r="C27" s="1">
        <v>240175</v>
      </c>
      <c r="D27" s="1">
        <v>370554</v>
      </c>
      <c r="E27" s="1">
        <v>272676</v>
      </c>
      <c r="F27" s="1">
        <v>406414</v>
      </c>
    </row>
    <row r="28" spans="1:11" x14ac:dyDescent="0.25">
      <c r="A28">
        <v>1092</v>
      </c>
      <c r="B28" t="s">
        <v>26</v>
      </c>
      <c r="C28" s="1">
        <v>1325</v>
      </c>
      <c r="D28" s="1">
        <v>1000</v>
      </c>
      <c r="E28" s="1">
        <v>1145</v>
      </c>
      <c r="F28" s="1">
        <v>1000</v>
      </c>
    </row>
    <row r="29" spans="1:11" x14ac:dyDescent="0.25">
      <c r="A29">
        <v>1097</v>
      </c>
      <c r="B29" t="s">
        <v>27</v>
      </c>
      <c r="C29" s="1">
        <v>0</v>
      </c>
      <c r="D29" s="1">
        <v>0</v>
      </c>
      <c r="E29" s="1">
        <v>26621</v>
      </c>
      <c r="F29" s="1">
        <v>0</v>
      </c>
    </row>
    <row r="30" spans="1:11" x14ac:dyDescent="0.25">
      <c r="A30">
        <v>1099</v>
      </c>
      <c r="B30" t="s">
        <v>28</v>
      </c>
      <c r="C30" s="1">
        <v>226933</v>
      </c>
      <c r="D30" s="1">
        <v>191322</v>
      </c>
      <c r="E30" s="1">
        <v>253290</v>
      </c>
      <c r="F30" s="1">
        <v>177529</v>
      </c>
    </row>
    <row r="31" spans="1:11" x14ac:dyDescent="0.25">
      <c r="B31" t="s">
        <v>29</v>
      </c>
      <c r="C31" s="1">
        <v>468433</v>
      </c>
      <c r="D31" s="1">
        <v>562876</v>
      </c>
      <c r="E31" s="1">
        <v>553732</v>
      </c>
      <c r="F31" s="1">
        <v>584943</v>
      </c>
    </row>
    <row r="33" spans="1:8" x14ac:dyDescent="0.25">
      <c r="A33" t="s">
        <v>6</v>
      </c>
      <c r="B33" t="s">
        <v>30</v>
      </c>
    </row>
    <row r="34" spans="1:8" x14ac:dyDescent="0.25">
      <c r="A34">
        <v>1100</v>
      </c>
      <c r="B34" t="s">
        <v>31</v>
      </c>
      <c r="C34" s="1">
        <v>0</v>
      </c>
      <c r="D34" s="1">
        <v>21000</v>
      </c>
      <c r="E34" s="1">
        <v>3414</v>
      </c>
      <c r="F34" s="1">
        <v>49000</v>
      </c>
    </row>
    <row r="35" spans="1:8" x14ac:dyDescent="0.25">
      <c r="A35">
        <v>1101</v>
      </c>
      <c r="B35" t="s">
        <v>32</v>
      </c>
      <c r="C35" s="1">
        <v>3750</v>
      </c>
      <c r="D35" s="1">
        <v>29650</v>
      </c>
      <c r="E35" s="1">
        <v>3738</v>
      </c>
      <c r="F35" s="1">
        <v>29650</v>
      </c>
    </row>
    <row r="36" spans="1:8" x14ac:dyDescent="0.25">
      <c r="A36" s="3">
        <v>1105</v>
      </c>
      <c r="B36" s="3" t="s">
        <v>33</v>
      </c>
      <c r="C36" s="4">
        <v>0</v>
      </c>
      <c r="D36" s="4">
        <v>0</v>
      </c>
      <c r="E36" s="4">
        <v>0</v>
      </c>
      <c r="F36" s="4">
        <v>0</v>
      </c>
      <c r="G36" s="3"/>
      <c r="H36" s="3"/>
    </row>
    <row r="37" spans="1:8" x14ac:dyDescent="0.25">
      <c r="A37" s="3">
        <v>1116</v>
      </c>
      <c r="B37" s="3" t="s">
        <v>34</v>
      </c>
      <c r="C37" s="4">
        <v>105142</v>
      </c>
      <c r="D37" s="4">
        <v>142360</v>
      </c>
      <c r="E37" s="4">
        <v>133586</v>
      </c>
      <c r="F37" s="4">
        <v>138360</v>
      </c>
      <c r="G37" s="3"/>
      <c r="H37" s="3"/>
    </row>
    <row r="38" spans="1:8" x14ac:dyDescent="0.25">
      <c r="A38" s="3">
        <v>1120</v>
      </c>
      <c r="B38" s="3" t="s">
        <v>35</v>
      </c>
      <c r="C38" s="4">
        <v>0</v>
      </c>
      <c r="D38" s="4">
        <v>0</v>
      </c>
      <c r="E38" s="4">
        <v>0</v>
      </c>
      <c r="F38" s="4">
        <v>0</v>
      </c>
      <c r="G38" s="3"/>
      <c r="H38" s="3"/>
    </row>
    <row r="39" spans="1:8" x14ac:dyDescent="0.25">
      <c r="A39" s="3">
        <v>1123</v>
      </c>
      <c r="B39" s="3" t="s">
        <v>36</v>
      </c>
      <c r="C39" s="4">
        <v>7500</v>
      </c>
      <c r="D39" s="4">
        <v>41664</v>
      </c>
      <c r="E39" s="4">
        <v>12671</v>
      </c>
      <c r="F39" s="4">
        <v>41664</v>
      </c>
      <c r="G39" s="3"/>
      <c r="H39" s="3"/>
    </row>
    <row r="40" spans="1:8" x14ac:dyDescent="0.25">
      <c r="A40" s="3">
        <v>1125</v>
      </c>
      <c r="B40" s="3" t="s">
        <v>37</v>
      </c>
      <c r="C40" s="4">
        <v>1676</v>
      </c>
      <c r="D40" s="4">
        <v>0</v>
      </c>
      <c r="E40" s="4">
        <v>0</v>
      </c>
      <c r="F40" s="4">
        <v>0</v>
      </c>
      <c r="G40" s="3"/>
      <c r="H40" s="3"/>
    </row>
    <row r="41" spans="1:8" x14ac:dyDescent="0.25">
      <c r="A41" s="3">
        <v>1127</v>
      </c>
      <c r="B41" s="3" t="s">
        <v>38</v>
      </c>
      <c r="C41" s="4">
        <v>299</v>
      </c>
      <c r="D41" s="4">
        <v>0</v>
      </c>
      <c r="E41" s="4">
        <v>103884</v>
      </c>
      <c r="F41" s="4">
        <v>0</v>
      </c>
      <c r="G41" s="3"/>
      <c r="H41" s="3"/>
    </row>
    <row r="42" spans="1:8" x14ac:dyDescent="0.25">
      <c r="A42" s="3">
        <v>1128</v>
      </c>
      <c r="B42" s="3" t="s">
        <v>39</v>
      </c>
      <c r="C42" s="4">
        <v>1739761</v>
      </c>
      <c r="D42" s="4">
        <v>1009900</v>
      </c>
      <c r="E42" s="4">
        <v>1951227</v>
      </c>
      <c r="F42" s="4">
        <v>684900</v>
      </c>
      <c r="G42" s="3"/>
      <c r="H42" s="3"/>
    </row>
    <row r="43" spans="1:8" x14ac:dyDescent="0.25">
      <c r="A43" s="3">
        <v>1129</v>
      </c>
      <c r="B43" s="3" t="s">
        <v>40</v>
      </c>
      <c r="C43" s="4">
        <v>179</v>
      </c>
      <c r="D43" s="4">
        <v>3720</v>
      </c>
      <c r="E43" s="4">
        <v>0</v>
      </c>
      <c r="F43" s="4">
        <v>3720</v>
      </c>
      <c r="G43" s="3"/>
      <c r="H43" s="3"/>
    </row>
    <row r="44" spans="1:8" x14ac:dyDescent="0.25">
      <c r="A44" s="3">
        <v>1130</v>
      </c>
      <c r="B44" s="3" t="s">
        <v>41</v>
      </c>
      <c r="C44" s="4">
        <v>81795</v>
      </c>
      <c r="D44" s="4">
        <v>98131</v>
      </c>
      <c r="E44" s="4">
        <v>56751</v>
      </c>
      <c r="F44" s="4">
        <v>98131</v>
      </c>
      <c r="G44" s="3"/>
      <c r="H44" s="3"/>
    </row>
    <row r="45" spans="1:8" x14ac:dyDescent="0.25">
      <c r="A45">
        <v>1132</v>
      </c>
      <c r="B45" t="s">
        <v>42</v>
      </c>
      <c r="C45" s="1">
        <v>22656</v>
      </c>
      <c r="D45" s="1">
        <v>75000</v>
      </c>
      <c r="E45" s="1">
        <v>52770</v>
      </c>
      <c r="F45" s="1">
        <v>30000</v>
      </c>
    </row>
    <row r="46" spans="1:8" x14ac:dyDescent="0.25">
      <c r="A46">
        <v>1140</v>
      </c>
      <c r="B46" t="s">
        <v>43</v>
      </c>
      <c r="C46" s="1">
        <v>102775</v>
      </c>
      <c r="D46" s="1">
        <v>178296</v>
      </c>
      <c r="E46" s="1">
        <v>212857</v>
      </c>
      <c r="F46" s="1">
        <v>168296</v>
      </c>
    </row>
    <row r="47" spans="1:8" x14ac:dyDescent="0.25">
      <c r="A47">
        <v>1142</v>
      </c>
      <c r="B47" t="s">
        <v>44</v>
      </c>
      <c r="C47" s="1">
        <v>0</v>
      </c>
      <c r="D47" s="1">
        <v>7160</v>
      </c>
      <c r="E47" s="1">
        <v>0</v>
      </c>
      <c r="F47" s="1">
        <v>7160</v>
      </c>
    </row>
    <row r="48" spans="1:8" x14ac:dyDescent="0.25">
      <c r="A48">
        <v>1143</v>
      </c>
      <c r="B48" t="s">
        <v>45</v>
      </c>
      <c r="C48" s="1">
        <v>3955</v>
      </c>
      <c r="D48" s="1">
        <v>12000</v>
      </c>
      <c r="E48" s="1">
        <v>9827</v>
      </c>
      <c r="F48" s="1">
        <v>12000</v>
      </c>
    </row>
    <row r="49" spans="1:6" x14ac:dyDescent="0.25">
      <c r="A49">
        <v>1150</v>
      </c>
      <c r="B49" t="s">
        <v>46</v>
      </c>
      <c r="C49" s="1">
        <v>82036</v>
      </c>
      <c r="D49" s="1">
        <v>122000</v>
      </c>
      <c r="E49" s="1">
        <v>85193</v>
      </c>
      <c r="F49" s="1">
        <v>112000</v>
      </c>
    </row>
    <row r="50" spans="1:6" x14ac:dyDescent="0.25">
      <c r="A50">
        <v>1160</v>
      </c>
      <c r="B50" t="s">
        <v>47</v>
      </c>
      <c r="C50" s="1">
        <v>71</v>
      </c>
      <c r="D50" s="1">
        <v>39500</v>
      </c>
      <c r="E50" s="1">
        <v>7644</v>
      </c>
      <c r="F50" s="1">
        <v>39500</v>
      </c>
    </row>
    <row r="51" spans="1:6" x14ac:dyDescent="0.25">
      <c r="A51">
        <v>1161</v>
      </c>
      <c r="B51" t="s">
        <v>48</v>
      </c>
      <c r="C51" s="1">
        <v>50790</v>
      </c>
      <c r="D51" s="1">
        <v>78500</v>
      </c>
      <c r="E51" s="1">
        <v>44369</v>
      </c>
      <c r="F51" s="1">
        <v>65000</v>
      </c>
    </row>
    <row r="52" spans="1:6" x14ac:dyDescent="0.25">
      <c r="A52">
        <v>1165</v>
      </c>
      <c r="B52" t="s">
        <v>49</v>
      </c>
      <c r="C52" s="1">
        <v>2700</v>
      </c>
      <c r="D52" s="1">
        <v>2500</v>
      </c>
      <c r="E52" s="1">
        <v>8500</v>
      </c>
      <c r="F52" s="1">
        <v>2500</v>
      </c>
    </row>
    <row r="53" spans="1:6" x14ac:dyDescent="0.25">
      <c r="A53">
        <v>1179</v>
      </c>
      <c r="B53" t="s">
        <v>50</v>
      </c>
      <c r="C53" s="1">
        <v>31883</v>
      </c>
      <c r="D53" s="1">
        <v>70500</v>
      </c>
      <c r="E53" s="1">
        <v>55111</v>
      </c>
      <c r="F53" s="1">
        <v>55500</v>
      </c>
    </row>
    <row r="54" spans="1:6" x14ac:dyDescent="0.25">
      <c r="A54">
        <v>1186</v>
      </c>
      <c r="B54" t="s">
        <v>51</v>
      </c>
      <c r="C54" s="1">
        <v>867</v>
      </c>
      <c r="D54" s="1">
        <v>500</v>
      </c>
      <c r="E54" s="1">
        <v>0</v>
      </c>
      <c r="F54" s="1">
        <v>500</v>
      </c>
    </row>
    <row r="55" spans="1:6" x14ac:dyDescent="0.25">
      <c r="A55">
        <v>1189</v>
      </c>
      <c r="B55" t="s">
        <v>52</v>
      </c>
      <c r="C55" s="1">
        <v>0</v>
      </c>
      <c r="D55" s="1">
        <v>0</v>
      </c>
      <c r="E55" s="1">
        <v>474</v>
      </c>
      <c r="F55" s="1">
        <v>0</v>
      </c>
    </row>
    <row r="56" spans="1:6" x14ac:dyDescent="0.25">
      <c r="A56">
        <v>1190</v>
      </c>
      <c r="B56" t="s">
        <v>53</v>
      </c>
      <c r="C56" s="1">
        <v>0</v>
      </c>
      <c r="D56" s="1">
        <v>4000</v>
      </c>
      <c r="E56" s="1">
        <v>2500</v>
      </c>
      <c r="F56" s="1">
        <v>6000</v>
      </c>
    </row>
    <row r="57" spans="1:6" x14ac:dyDescent="0.25">
      <c r="A57">
        <v>1195</v>
      </c>
      <c r="B57" t="s">
        <v>54</v>
      </c>
      <c r="C57" s="1">
        <v>12912</v>
      </c>
      <c r="D57" s="1">
        <v>0</v>
      </c>
      <c r="E57" s="1">
        <v>0</v>
      </c>
      <c r="F57" s="1">
        <v>0</v>
      </c>
    </row>
    <row r="58" spans="1:6" x14ac:dyDescent="0.25">
      <c r="A58">
        <v>1196</v>
      </c>
      <c r="B58" t="s">
        <v>55</v>
      </c>
      <c r="C58" s="1">
        <v>857449</v>
      </c>
      <c r="D58" s="1">
        <v>833770</v>
      </c>
      <c r="E58" s="1">
        <v>844364</v>
      </c>
      <c r="F58" s="1">
        <v>834970</v>
      </c>
    </row>
    <row r="59" spans="1:6" x14ac:dyDescent="0.25">
      <c r="A59">
        <v>1197</v>
      </c>
      <c r="B59" t="s">
        <v>56</v>
      </c>
      <c r="C59" s="1">
        <v>4348</v>
      </c>
      <c r="D59" s="1">
        <v>120000</v>
      </c>
      <c r="E59" s="1">
        <v>0</v>
      </c>
      <c r="F59" s="1">
        <v>120000</v>
      </c>
    </row>
    <row r="60" spans="1:6" x14ac:dyDescent="0.25">
      <c r="A60">
        <v>1200</v>
      </c>
      <c r="B60" t="s">
        <v>57</v>
      </c>
      <c r="C60" s="1">
        <v>630</v>
      </c>
      <c r="D60" s="1">
        <v>25200</v>
      </c>
      <c r="E60" s="1">
        <v>328946</v>
      </c>
      <c r="F60" s="1">
        <v>28200</v>
      </c>
    </row>
    <row r="61" spans="1:6" x14ac:dyDescent="0.25">
      <c r="A61">
        <v>1201</v>
      </c>
      <c r="B61" t="s">
        <v>58</v>
      </c>
      <c r="C61" s="1">
        <v>19590</v>
      </c>
      <c r="D61" s="1">
        <v>9000</v>
      </c>
      <c r="E61" s="1">
        <v>238320</v>
      </c>
      <c r="F61" s="1">
        <v>189000</v>
      </c>
    </row>
    <row r="62" spans="1:6" x14ac:dyDescent="0.25">
      <c r="A62">
        <v>1270</v>
      </c>
      <c r="B62" t="s">
        <v>59</v>
      </c>
      <c r="C62" s="1">
        <v>0</v>
      </c>
      <c r="D62" s="1">
        <v>0</v>
      </c>
      <c r="E62" s="1">
        <v>26400</v>
      </c>
      <c r="F62" s="1">
        <v>0</v>
      </c>
    </row>
    <row r="63" spans="1:6" x14ac:dyDescent="0.25">
      <c r="A63">
        <v>1271</v>
      </c>
      <c r="B63" t="s">
        <v>60</v>
      </c>
      <c r="C63" s="1">
        <v>0</v>
      </c>
      <c r="D63" s="1">
        <v>0</v>
      </c>
      <c r="E63" s="1">
        <v>2550</v>
      </c>
      <c r="F63" s="1">
        <v>0</v>
      </c>
    </row>
    <row r="64" spans="1:6" x14ac:dyDescent="0.25">
      <c r="B64" t="s">
        <v>61</v>
      </c>
      <c r="C64" s="1">
        <v>3132765</v>
      </c>
      <c r="D64" s="1">
        <v>2924351</v>
      </c>
      <c r="E64" s="1">
        <v>4185096</v>
      </c>
      <c r="F64" s="1">
        <v>2716051</v>
      </c>
    </row>
    <row r="66" spans="1:6" x14ac:dyDescent="0.25">
      <c r="A66" t="s">
        <v>6</v>
      </c>
      <c r="B66" t="s">
        <v>62</v>
      </c>
    </row>
    <row r="67" spans="1:6" x14ac:dyDescent="0.25">
      <c r="A67">
        <v>1375</v>
      </c>
      <c r="B67" t="s">
        <v>63</v>
      </c>
      <c r="C67" s="1">
        <v>1717278</v>
      </c>
      <c r="D67" s="1">
        <v>1723200</v>
      </c>
      <c r="E67" s="1">
        <v>1793462</v>
      </c>
      <c r="F67" s="1">
        <v>1840000</v>
      </c>
    </row>
    <row r="68" spans="1:6" x14ac:dyDescent="0.25">
      <c r="B68" t="s">
        <v>64</v>
      </c>
      <c r="C68" s="1">
        <v>1717278</v>
      </c>
      <c r="D68" s="1">
        <v>1723200</v>
      </c>
      <c r="E68" s="1">
        <v>1793462</v>
      </c>
      <c r="F68" s="1">
        <v>1840000</v>
      </c>
    </row>
    <row r="70" spans="1:6" x14ac:dyDescent="0.25">
      <c r="A70" t="s">
        <v>6</v>
      </c>
      <c r="B70" t="s">
        <v>65</v>
      </c>
    </row>
    <row r="71" spans="1:6" x14ac:dyDescent="0.25">
      <c r="A71">
        <v>1429</v>
      </c>
      <c r="B71" t="s">
        <v>66</v>
      </c>
      <c r="C71" s="1">
        <v>70067</v>
      </c>
      <c r="D71" s="1">
        <v>154843</v>
      </c>
      <c r="E71" s="1">
        <v>246707</v>
      </c>
      <c r="F71" s="1">
        <v>192343</v>
      </c>
    </row>
    <row r="72" spans="1:6" x14ac:dyDescent="0.25">
      <c r="A72">
        <v>1450</v>
      </c>
      <c r="B72" t="s">
        <v>67</v>
      </c>
      <c r="C72" s="1">
        <v>0</v>
      </c>
      <c r="D72" s="1">
        <v>0</v>
      </c>
      <c r="E72" s="1">
        <v>0</v>
      </c>
      <c r="F72" s="1">
        <v>0</v>
      </c>
    </row>
    <row r="73" spans="1:6" x14ac:dyDescent="0.25">
      <c r="A73">
        <v>1470</v>
      </c>
      <c r="B73" t="s">
        <v>68</v>
      </c>
      <c r="C73" s="1">
        <v>730736</v>
      </c>
      <c r="D73" s="1">
        <v>658000</v>
      </c>
      <c r="E73" s="1">
        <v>617811</v>
      </c>
      <c r="F73" s="1">
        <v>658000</v>
      </c>
    </row>
    <row r="74" spans="1:6" x14ac:dyDescent="0.25">
      <c r="B74" t="s">
        <v>69</v>
      </c>
      <c r="C74" s="1">
        <v>800802</v>
      </c>
      <c r="D74" s="1">
        <v>812843</v>
      </c>
      <c r="E74" s="1">
        <v>864518</v>
      </c>
      <c r="F74" s="1">
        <v>850343</v>
      </c>
    </row>
    <row r="76" spans="1:6" x14ac:dyDescent="0.25">
      <c r="A76" t="s">
        <v>6</v>
      </c>
      <c r="B76" t="s">
        <v>70</v>
      </c>
    </row>
    <row r="77" spans="1:6" x14ac:dyDescent="0.25">
      <c r="A77">
        <v>1627</v>
      </c>
      <c r="B77" t="s">
        <v>71</v>
      </c>
      <c r="C77" s="1">
        <v>-720</v>
      </c>
      <c r="D77" s="1">
        <v>0</v>
      </c>
      <c r="E77" s="1">
        <v>-660</v>
      </c>
      <c r="F77" s="1">
        <v>0</v>
      </c>
    </row>
    <row r="78" spans="1:6" x14ac:dyDescent="0.25">
      <c r="B78" t="s">
        <v>72</v>
      </c>
      <c r="C78" s="1">
        <v>-720</v>
      </c>
      <c r="D78" s="1">
        <v>0</v>
      </c>
      <c r="E78" s="1">
        <v>-660</v>
      </c>
      <c r="F78" s="1">
        <v>0</v>
      </c>
    </row>
    <row r="80" spans="1:6" x14ac:dyDescent="0.25">
      <c r="A80" t="s">
        <v>6</v>
      </c>
      <c r="B80" t="s">
        <v>73</v>
      </c>
    </row>
    <row r="81" spans="1:6" x14ac:dyDescent="0.25">
      <c r="A81">
        <v>1729</v>
      </c>
      <c r="B81" t="s">
        <v>74</v>
      </c>
      <c r="C81" s="1">
        <v>-70067</v>
      </c>
      <c r="D81" s="1">
        <v>-154843</v>
      </c>
      <c r="E81" s="1">
        <v>-246707</v>
      </c>
      <c r="F81" s="1">
        <v>-192343</v>
      </c>
    </row>
    <row r="82" spans="1:6" x14ac:dyDescent="0.25">
      <c r="B82" t="s">
        <v>75</v>
      </c>
      <c r="C82" s="1">
        <v>-70067</v>
      </c>
      <c r="D82" s="1">
        <v>-154843</v>
      </c>
      <c r="E82" s="1">
        <v>-246707</v>
      </c>
      <c r="F82" s="1">
        <v>-192343</v>
      </c>
    </row>
    <row r="84" spans="1:6" x14ac:dyDescent="0.25">
      <c r="B84" t="s">
        <v>76</v>
      </c>
      <c r="C84" s="1">
        <v>8595144</v>
      </c>
      <c r="D84" s="1">
        <v>9156172</v>
      </c>
      <c r="E84" s="1">
        <v>9928329</v>
      </c>
      <c r="F84" s="1">
        <v>8848569</v>
      </c>
    </row>
    <row r="86" spans="1:6" x14ac:dyDescent="0.25">
      <c r="A86" t="s">
        <v>4</v>
      </c>
      <c r="B86" t="s">
        <v>77</v>
      </c>
    </row>
    <row r="87" spans="1:6" x14ac:dyDescent="0.25">
      <c r="A87" t="s">
        <v>6</v>
      </c>
      <c r="B87" t="s">
        <v>30</v>
      </c>
    </row>
    <row r="88" spans="1:6" x14ac:dyDescent="0.25">
      <c r="A88">
        <v>1129</v>
      </c>
      <c r="B88" t="s">
        <v>40</v>
      </c>
      <c r="C88" s="1">
        <v>0</v>
      </c>
      <c r="D88" s="1">
        <v>0</v>
      </c>
      <c r="E88" s="1">
        <v>0</v>
      </c>
      <c r="F88" s="1">
        <v>0</v>
      </c>
    </row>
    <row r="89" spans="1:6" x14ac:dyDescent="0.25">
      <c r="B89" t="s">
        <v>61</v>
      </c>
      <c r="C89" s="1">
        <v>0</v>
      </c>
      <c r="D89" s="1">
        <v>0</v>
      </c>
      <c r="E89" s="1">
        <v>0</v>
      </c>
      <c r="F89" s="1">
        <v>0</v>
      </c>
    </row>
    <row r="91" spans="1:6" x14ac:dyDescent="0.25">
      <c r="A91" t="s">
        <v>6</v>
      </c>
      <c r="B91" t="s">
        <v>65</v>
      </c>
    </row>
    <row r="92" spans="1:6" x14ac:dyDescent="0.25">
      <c r="A92">
        <v>1429</v>
      </c>
      <c r="B92" t="s">
        <v>66</v>
      </c>
      <c r="C92" s="1">
        <v>102</v>
      </c>
      <c r="D92" s="1">
        <v>0</v>
      </c>
      <c r="E92" s="1">
        <v>0</v>
      </c>
      <c r="F92" s="1">
        <v>0</v>
      </c>
    </row>
    <row r="93" spans="1:6" x14ac:dyDescent="0.25">
      <c r="A93">
        <v>1470</v>
      </c>
      <c r="B93" t="s">
        <v>68</v>
      </c>
      <c r="C93" s="1">
        <v>94005</v>
      </c>
      <c r="D93" s="1">
        <v>300000</v>
      </c>
      <c r="E93" s="1">
        <v>189358</v>
      </c>
      <c r="F93" s="1">
        <v>300000</v>
      </c>
    </row>
    <row r="94" spans="1:6" x14ac:dyDescent="0.25">
      <c r="B94" t="s">
        <v>69</v>
      </c>
      <c r="C94" s="1">
        <v>94107</v>
      </c>
      <c r="D94" s="1">
        <v>300000</v>
      </c>
      <c r="E94" s="1">
        <v>189358</v>
      </c>
      <c r="F94" s="1">
        <v>300000</v>
      </c>
    </row>
    <row r="96" spans="1:6" x14ac:dyDescent="0.25">
      <c r="A96" t="s">
        <v>6</v>
      </c>
      <c r="B96" t="s">
        <v>73</v>
      </c>
    </row>
    <row r="97" spans="1:6" x14ac:dyDescent="0.25">
      <c r="A97">
        <v>1729</v>
      </c>
      <c r="B97" t="s">
        <v>74</v>
      </c>
      <c r="C97" s="1">
        <v>-102</v>
      </c>
      <c r="D97" s="1">
        <v>0</v>
      </c>
      <c r="E97" s="1">
        <v>0</v>
      </c>
      <c r="F97" s="1">
        <v>0</v>
      </c>
    </row>
    <row r="98" spans="1:6" x14ac:dyDescent="0.25">
      <c r="B98" t="s">
        <v>75</v>
      </c>
      <c r="C98" s="1">
        <v>-102</v>
      </c>
      <c r="D98" s="1">
        <v>0</v>
      </c>
      <c r="E98" s="1">
        <v>0</v>
      </c>
      <c r="F98" s="1">
        <v>0</v>
      </c>
    </row>
    <row r="100" spans="1:6" x14ac:dyDescent="0.25">
      <c r="B100" t="s">
        <v>78</v>
      </c>
      <c r="C100" s="1">
        <v>94005</v>
      </c>
      <c r="D100" s="1">
        <v>300000</v>
      </c>
      <c r="E100" s="1">
        <v>189358</v>
      </c>
      <c r="F100" s="1">
        <v>300000</v>
      </c>
    </row>
    <row r="102" spans="1:6" x14ac:dyDescent="0.25">
      <c r="B102" t="s">
        <v>79</v>
      </c>
      <c r="C102" s="1">
        <v>8689149</v>
      </c>
      <c r="D102" s="1">
        <v>9456172</v>
      </c>
      <c r="E102" s="1">
        <v>10117687</v>
      </c>
      <c r="F102" s="1">
        <v>9148569</v>
      </c>
    </row>
    <row r="104" spans="1:6" x14ac:dyDescent="0.25">
      <c r="B104" t="s">
        <v>80</v>
      </c>
      <c r="C104" s="1">
        <v>8689149</v>
      </c>
      <c r="D104" s="1">
        <v>9456172</v>
      </c>
      <c r="E104" s="1">
        <v>10117687</v>
      </c>
      <c r="F104" s="1">
        <v>9148569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9E7F-FC52-4D2F-AA24-AF81B6D627F2}">
  <dimension ref="A1:L111"/>
  <sheetViews>
    <sheetView tabSelected="1" workbookViewId="0">
      <selection activeCell="H38" sqref="H38"/>
    </sheetView>
  </sheetViews>
  <sheetFormatPr defaultRowHeight="15" x14ac:dyDescent="0.25"/>
  <cols>
    <col min="1" max="1" width="34.5703125" customWidth="1"/>
    <col min="2" max="2" width="15" bestFit="1" customWidth="1"/>
    <col min="3" max="3" width="16.42578125" bestFit="1" customWidth="1"/>
    <col min="4" max="4" width="11.42578125" bestFit="1" customWidth="1"/>
    <col min="8" max="8" width="42.5703125" bestFit="1" customWidth="1"/>
    <col min="9" max="9" width="40" bestFit="1" customWidth="1"/>
    <col min="10" max="10" width="28.42578125" bestFit="1" customWidth="1"/>
    <col min="11" max="11" width="40" bestFit="1" customWidth="1"/>
    <col min="12" max="12" width="23.28515625" customWidth="1"/>
  </cols>
  <sheetData>
    <row r="1" spans="1:12" ht="33.75" customHeight="1" x14ac:dyDescent="0.25">
      <c r="A1" s="21" t="s">
        <v>81</v>
      </c>
      <c r="B1" s="22"/>
      <c r="C1" s="22"/>
      <c r="D1" s="23"/>
      <c r="H1" t="s">
        <v>121</v>
      </c>
      <c r="I1" s="17" t="s">
        <v>122</v>
      </c>
      <c r="J1" s="17" t="s">
        <v>84</v>
      </c>
      <c r="K1" s="17" t="s">
        <v>184</v>
      </c>
      <c r="L1" s="17" t="s">
        <v>144</v>
      </c>
    </row>
    <row r="2" spans="1:12" x14ac:dyDescent="0.25">
      <c r="A2" s="5"/>
      <c r="B2" s="15" t="s">
        <v>82</v>
      </c>
      <c r="C2" s="15" t="s">
        <v>83</v>
      </c>
      <c r="D2" s="6" t="s">
        <v>84</v>
      </c>
      <c r="H2" t="s">
        <v>123</v>
      </c>
      <c r="I2" s="17" t="s">
        <v>136</v>
      </c>
      <c r="J2" s="17" t="s">
        <v>124</v>
      </c>
      <c r="K2" s="17" t="s">
        <v>136</v>
      </c>
    </row>
    <row r="3" spans="1:12" x14ac:dyDescent="0.25">
      <c r="A3" s="5" t="s">
        <v>85</v>
      </c>
      <c r="B3" s="15">
        <v>7</v>
      </c>
      <c r="C3" s="15">
        <v>5</v>
      </c>
      <c r="D3" s="6">
        <v>-2</v>
      </c>
      <c r="H3" t="s">
        <v>125</v>
      </c>
      <c r="I3" s="17" t="s">
        <v>126</v>
      </c>
      <c r="J3" s="17" t="s">
        <v>124</v>
      </c>
      <c r="K3" s="17" t="s">
        <v>126</v>
      </c>
    </row>
    <row r="4" spans="1:12" x14ac:dyDescent="0.25">
      <c r="A4" s="5" t="s">
        <v>86</v>
      </c>
      <c r="B4" s="15">
        <v>26</v>
      </c>
      <c r="C4" s="15">
        <v>26</v>
      </c>
      <c r="D4" s="6">
        <v>0</v>
      </c>
      <c r="H4" t="s">
        <v>127</v>
      </c>
      <c r="I4" s="19">
        <v>717</v>
      </c>
      <c r="J4" s="19">
        <f>+Table1[[#This Row],[Foreslått sats]]-Table1[[#This Row],[Dagens sats]]</f>
        <v>-392</v>
      </c>
      <c r="K4" s="19">
        <v>325</v>
      </c>
    </row>
    <row r="5" spans="1:12" x14ac:dyDescent="0.25">
      <c r="A5" s="5" t="s">
        <v>87</v>
      </c>
      <c r="B5" s="7">
        <v>32989</v>
      </c>
      <c r="C5" s="7">
        <v>17531</v>
      </c>
      <c r="D5" s="8">
        <v>-15458</v>
      </c>
      <c r="H5" t="s">
        <v>128</v>
      </c>
      <c r="I5" s="19">
        <v>572</v>
      </c>
      <c r="J5" s="19">
        <f>+Table1[[#This Row],[Foreslått sats]]-Table1[[#This Row],[Dagens sats]]</f>
        <v>-247</v>
      </c>
      <c r="K5" s="19">
        <v>325</v>
      </c>
    </row>
    <row r="6" spans="1:12" ht="30.75" thickBot="1" x14ac:dyDescent="0.3">
      <c r="A6" s="9" t="s">
        <v>88</v>
      </c>
      <c r="B6" s="10">
        <v>230923</v>
      </c>
      <c r="C6" s="10">
        <v>87655</v>
      </c>
      <c r="D6" s="11">
        <v>-143268</v>
      </c>
      <c r="H6" s="18" t="s">
        <v>129</v>
      </c>
      <c r="I6" s="19">
        <v>572</v>
      </c>
      <c r="J6" s="19">
        <f>+Table1[[#This Row],[Foreslått sats]]-Table1[[#This Row],[Dagens sats]]</f>
        <v>-247</v>
      </c>
      <c r="K6" s="19">
        <v>325</v>
      </c>
    </row>
    <row r="7" spans="1:12" x14ac:dyDescent="0.25">
      <c r="H7" s="18" t="s">
        <v>130</v>
      </c>
      <c r="I7" s="19">
        <v>572</v>
      </c>
      <c r="J7" s="19">
        <f>+Table1[[#This Row],[Foreslått sats]]-Table1[[#This Row],[Dagens sats]]</f>
        <v>-247</v>
      </c>
      <c r="K7" s="19">
        <v>325</v>
      </c>
    </row>
    <row r="8" spans="1:12" x14ac:dyDescent="0.25">
      <c r="H8" s="18" t="s">
        <v>131</v>
      </c>
      <c r="I8" s="19">
        <v>572</v>
      </c>
      <c r="J8" s="19">
        <f>+Table1[[#This Row],[Foreslått sats]]-Table1[[#This Row],[Dagens sats]]</f>
        <v>-247</v>
      </c>
      <c r="K8" s="19">
        <v>325</v>
      </c>
    </row>
    <row r="9" spans="1:12" ht="30.75" thickBot="1" x14ac:dyDescent="0.3">
      <c r="H9" s="18" t="s">
        <v>132</v>
      </c>
      <c r="I9" s="19">
        <v>288</v>
      </c>
      <c r="J9" s="19">
        <f>+Table1[[#This Row],[Foreslått sats]]-Table1[[#This Row],[Dagens sats]]</f>
        <v>-88</v>
      </c>
      <c r="K9" s="19">
        <v>200</v>
      </c>
    </row>
    <row r="10" spans="1:12" x14ac:dyDescent="0.25">
      <c r="A10" s="21" t="s">
        <v>89</v>
      </c>
      <c r="B10" s="22"/>
      <c r="C10" s="22"/>
      <c r="D10" s="23"/>
      <c r="H10" t="s">
        <v>133</v>
      </c>
      <c r="I10" s="19">
        <v>21523</v>
      </c>
      <c r="J10" s="19">
        <f>+Table1[[#This Row],[Foreslått sats]]-Table1[[#This Row],[Dagens sats]]</f>
        <v>-12523</v>
      </c>
      <c r="K10" s="19">
        <v>9000</v>
      </c>
    </row>
    <row r="11" spans="1:12" ht="30" x14ac:dyDescent="0.25">
      <c r="A11" s="5"/>
      <c r="B11" s="15" t="s">
        <v>82</v>
      </c>
      <c r="C11" s="15" t="s">
        <v>83</v>
      </c>
      <c r="D11" s="6" t="s">
        <v>84</v>
      </c>
      <c r="H11" s="18" t="s">
        <v>134</v>
      </c>
      <c r="I11" s="19">
        <v>21523</v>
      </c>
      <c r="J11" s="19">
        <f>+Table1[[#This Row],[Foreslått sats]]-Table1[[#This Row],[Dagens sats]]</f>
        <v>-14523</v>
      </c>
      <c r="K11" s="19">
        <v>7000</v>
      </c>
    </row>
    <row r="12" spans="1:12" ht="30" x14ac:dyDescent="0.25">
      <c r="A12" s="5" t="s">
        <v>90</v>
      </c>
      <c r="B12" s="15">
        <v>10</v>
      </c>
      <c r="C12" s="15">
        <v>5</v>
      </c>
      <c r="D12" s="6">
        <v>-5</v>
      </c>
      <c r="H12" s="18" t="s">
        <v>135</v>
      </c>
      <c r="I12" s="19">
        <v>7176</v>
      </c>
      <c r="J12" s="19">
        <f>+Table1[[#This Row],[Foreslått sats]]-Table1[[#This Row],[Dagens sats]]</f>
        <v>-3176</v>
      </c>
      <c r="K12" s="19">
        <v>4000</v>
      </c>
    </row>
    <row r="13" spans="1:12" x14ac:dyDescent="0.25">
      <c r="A13" s="5" t="s">
        <v>91</v>
      </c>
      <c r="B13" s="15">
        <v>8</v>
      </c>
      <c r="C13" s="15">
        <v>5</v>
      </c>
      <c r="D13" s="6">
        <v>-3</v>
      </c>
      <c r="H13" t="s">
        <v>137</v>
      </c>
      <c r="I13" s="19">
        <v>21523</v>
      </c>
      <c r="J13" s="19">
        <f>+Table1[[#This Row],[Foreslått sats]]-Table1[[#This Row],[Dagens sats]]</f>
        <v>-11523</v>
      </c>
      <c r="K13" s="19">
        <v>10000</v>
      </c>
    </row>
    <row r="14" spans="1:12" ht="31.5" customHeight="1" x14ac:dyDescent="0.25">
      <c r="A14" s="5" t="s">
        <v>92</v>
      </c>
      <c r="B14" s="7">
        <v>10536</v>
      </c>
      <c r="C14" s="7">
        <v>6585</v>
      </c>
      <c r="D14" s="8">
        <v>-3951</v>
      </c>
      <c r="H14" t="s">
        <v>138</v>
      </c>
      <c r="I14" s="19" t="s">
        <v>142</v>
      </c>
      <c r="J14" s="19" t="s">
        <v>124</v>
      </c>
      <c r="K14" s="19" t="s">
        <v>142</v>
      </c>
      <c r="L14" s="18" t="s">
        <v>146</v>
      </c>
    </row>
    <row r="15" spans="1:12" ht="15.75" thickBot="1" x14ac:dyDescent="0.3">
      <c r="A15" s="9" t="s">
        <v>93</v>
      </c>
      <c r="B15" s="10">
        <v>105360</v>
      </c>
      <c r="C15" s="10">
        <v>32925</v>
      </c>
      <c r="D15" s="11">
        <v>-72435</v>
      </c>
      <c r="H15" t="s">
        <v>139</v>
      </c>
      <c r="I15" s="19" t="s">
        <v>140</v>
      </c>
      <c r="J15" s="19" t="s">
        <v>141</v>
      </c>
      <c r="K15" s="19" t="s">
        <v>143</v>
      </c>
      <c r="L15" t="s">
        <v>145</v>
      </c>
    </row>
    <row r="16" spans="1:12" x14ac:dyDescent="0.25">
      <c r="H16" t="s">
        <v>147</v>
      </c>
      <c r="I16" s="19" t="s">
        <v>148</v>
      </c>
      <c r="J16" s="19" t="s">
        <v>149</v>
      </c>
      <c r="K16" s="19" t="s">
        <v>148</v>
      </c>
    </row>
    <row r="17" spans="1:11" ht="15.75" thickBot="1" x14ac:dyDescent="0.3">
      <c r="H17" t="s">
        <v>150</v>
      </c>
      <c r="I17" s="19" t="s">
        <v>151</v>
      </c>
      <c r="J17" s="19" t="s">
        <v>149</v>
      </c>
      <c r="K17" s="19" t="s">
        <v>151</v>
      </c>
    </row>
    <row r="18" spans="1:11" x14ac:dyDescent="0.25">
      <c r="A18" s="21" t="s">
        <v>94</v>
      </c>
      <c r="B18" s="22"/>
      <c r="C18" s="22"/>
      <c r="D18" s="23"/>
      <c r="H18" t="s">
        <v>152</v>
      </c>
      <c r="I18" s="19" t="s">
        <v>153</v>
      </c>
      <c r="J18" s="19" t="s">
        <v>149</v>
      </c>
      <c r="K18" s="19" t="s">
        <v>153</v>
      </c>
    </row>
    <row r="19" spans="1:11" x14ac:dyDescent="0.25">
      <c r="A19" s="5"/>
      <c r="B19" s="15" t="s">
        <v>82</v>
      </c>
      <c r="C19" s="15" t="s">
        <v>83</v>
      </c>
      <c r="D19" s="6" t="s">
        <v>84</v>
      </c>
      <c r="H19" t="s">
        <v>154</v>
      </c>
      <c r="I19" s="19" t="s">
        <v>155</v>
      </c>
      <c r="J19" s="19" t="s">
        <v>149</v>
      </c>
      <c r="K19" s="19" t="s">
        <v>155</v>
      </c>
    </row>
    <row r="20" spans="1:11" x14ac:dyDescent="0.25">
      <c r="A20" s="5" t="s">
        <v>90</v>
      </c>
      <c r="B20" s="15">
        <v>8</v>
      </c>
      <c r="C20" s="15">
        <v>8</v>
      </c>
      <c r="D20" s="6">
        <v>0</v>
      </c>
      <c r="H20" t="s">
        <v>165</v>
      </c>
      <c r="I20" t="s">
        <v>167</v>
      </c>
      <c r="J20" t="s">
        <v>164</v>
      </c>
      <c r="K20" t="s">
        <v>167</v>
      </c>
    </row>
    <row r="21" spans="1:11" x14ac:dyDescent="0.25">
      <c r="A21" s="5" t="s">
        <v>95</v>
      </c>
      <c r="B21" s="15">
        <v>21523</v>
      </c>
      <c r="C21" s="15">
        <v>9000</v>
      </c>
      <c r="D21" s="6">
        <v>-12523</v>
      </c>
      <c r="H21" t="s">
        <v>166</v>
      </c>
      <c r="I21" t="s">
        <v>167</v>
      </c>
      <c r="J21" t="s">
        <v>164</v>
      </c>
      <c r="K21" t="s">
        <v>167</v>
      </c>
    </row>
    <row r="22" spans="1:11" ht="15.75" thickBot="1" x14ac:dyDescent="0.3">
      <c r="A22" s="9" t="s">
        <v>96</v>
      </c>
      <c r="B22" s="10">
        <v>172184</v>
      </c>
      <c r="C22" s="10">
        <v>72000</v>
      </c>
      <c r="D22" s="11">
        <v>-100184</v>
      </c>
      <c r="H22" t="s">
        <v>156</v>
      </c>
      <c r="I22" s="19" t="s">
        <v>157</v>
      </c>
      <c r="J22" s="19">
        <v>-400</v>
      </c>
      <c r="K22" s="19" t="s">
        <v>158</v>
      </c>
    </row>
    <row r="23" spans="1:11" ht="15.75" thickBot="1" x14ac:dyDescent="0.3">
      <c r="H23" t="s">
        <v>159</v>
      </c>
      <c r="I23" s="19" t="s">
        <v>157</v>
      </c>
      <c r="J23" s="19">
        <v>-400</v>
      </c>
      <c r="K23" s="19" t="s">
        <v>158</v>
      </c>
    </row>
    <row r="24" spans="1:11" ht="30" x14ac:dyDescent="0.25">
      <c r="A24" s="21" t="s">
        <v>97</v>
      </c>
      <c r="B24" s="22"/>
      <c r="C24" s="22"/>
      <c r="D24" s="23"/>
      <c r="H24" s="18" t="s">
        <v>160</v>
      </c>
      <c r="I24" s="19" t="s">
        <v>161</v>
      </c>
      <c r="J24" s="19">
        <v>-186</v>
      </c>
      <c r="K24" s="19" t="s">
        <v>158</v>
      </c>
    </row>
    <row r="25" spans="1:11" ht="30" x14ac:dyDescent="0.25">
      <c r="A25" s="5"/>
      <c r="B25" s="15" t="s">
        <v>82</v>
      </c>
      <c r="C25" s="15" t="s">
        <v>83</v>
      </c>
      <c r="D25" s="6" t="s">
        <v>84</v>
      </c>
      <c r="H25" s="18" t="s">
        <v>162</v>
      </c>
      <c r="I25" s="19" t="s">
        <v>163</v>
      </c>
      <c r="J25" s="19" t="s">
        <v>164</v>
      </c>
      <c r="K25" s="19" t="s">
        <v>163</v>
      </c>
    </row>
    <row r="26" spans="1:11" ht="30" x14ac:dyDescent="0.25">
      <c r="A26" s="5" t="s">
        <v>90</v>
      </c>
      <c r="B26" s="15">
        <v>8</v>
      </c>
      <c r="C26" s="15">
        <v>8</v>
      </c>
      <c r="D26" s="6">
        <v>0</v>
      </c>
      <c r="H26" s="18" t="s">
        <v>168</v>
      </c>
      <c r="I26" s="19" t="s">
        <v>169</v>
      </c>
      <c r="J26" s="19" t="s">
        <v>170</v>
      </c>
      <c r="K26" s="19" t="s">
        <v>169</v>
      </c>
    </row>
    <row r="27" spans="1:11" x14ac:dyDescent="0.25">
      <c r="A27" s="5" t="s">
        <v>91</v>
      </c>
      <c r="B27" s="15">
        <v>9</v>
      </c>
      <c r="C27" s="15">
        <v>9</v>
      </c>
      <c r="D27" s="6">
        <v>0</v>
      </c>
      <c r="H27" t="s">
        <v>171</v>
      </c>
      <c r="I27" s="19" t="s">
        <v>172</v>
      </c>
      <c r="J27" s="20" t="s">
        <v>180</v>
      </c>
      <c r="K27" s="19" t="s">
        <v>173</v>
      </c>
    </row>
    <row r="28" spans="1:11" x14ac:dyDescent="0.25">
      <c r="A28" s="5" t="s">
        <v>95</v>
      </c>
      <c r="B28" s="7">
        <v>572</v>
      </c>
      <c r="C28" s="7">
        <v>325</v>
      </c>
      <c r="D28" s="8">
        <v>-247</v>
      </c>
      <c r="H28" t="s">
        <v>174</v>
      </c>
      <c r="I28" s="19" t="s">
        <v>175</v>
      </c>
      <c r="J28" s="20" t="s">
        <v>182</v>
      </c>
      <c r="K28" s="19" t="s">
        <v>173</v>
      </c>
    </row>
    <row r="29" spans="1:11" ht="15.75" thickBot="1" x14ac:dyDescent="0.3">
      <c r="A29" s="9" t="s">
        <v>96</v>
      </c>
      <c r="B29" s="10">
        <v>41184</v>
      </c>
      <c r="C29" s="10">
        <v>23400</v>
      </c>
      <c r="D29" s="11">
        <v>-17784</v>
      </c>
      <c r="H29" t="s">
        <v>177</v>
      </c>
      <c r="I29" s="19" t="s">
        <v>176</v>
      </c>
      <c r="J29" s="20" t="s">
        <v>183</v>
      </c>
      <c r="K29" s="19" t="s">
        <v>173</v>
      </c>
    </row>
    <row r="30" spans="1:11" ht="15.75" thickBot="1" x14ac:dyDescent="0.3">
      <c r="H30" t="s">
        <v>178</v>
      </c>
      <c r="I30" s="19" t="s">
        <v>179</v>
      </c>
      <c r="J30" s="20" t="s">
        <v>181</v>
      </c>
      <c r="K30" s="19" t="s">
        <v>173</v>
      </c>
    </row>
    <row r="31" spans="1:11" x14ac:dyDescent="0.25">
      <c r="A31" s="21" t="s">
        <v>98</v>
      </c>
      <c r="B31" s="22"/>
      <c r="C31" s="22"/>
      <c r="D31" s="23"/>
      <c r="I31" s="19"/>
      <c r="J31" s="19"/>
      <c r="K31" s="19"/>
    </row>
    <row r="32" spans="1:11" x14ac:dyDescent="0.25">
      <c r="A32" s="5"/>
      <c r="B32" s="15" t="s">
        <v>82</v>
      </c>
      <c r="C32" s="15" t="s">
        <v>83</v>
      </c>
      <c r="D32" s="6" t="s">
        <v>84</v>
      </c>
    </row>
    <row r="33" spans="1:4" x14ac:dyDescent="0.25">
      <c r="A33" s="5" t="s">
        <v>99</v>
      </c>
      <c r="B33" s="15">
        <v>4</v>
      </c>
      <c r="C33" s="15">
        <v>3</v>
      </c>
      <c r="D33" s="6">
        <v>-1</v>
      </c>
    </row>
    <row r="34" spans="1:4" x14ac:dyDescent="0.25">
      <c r="A34" s="5" t="s">
        <v>95</v>
      </c>
      <c r="B34" s="15">
        <v>21523</v>
      </c>
      <c r="C34" s="15">
        <v>7000</v>
      </c>
      <c r="D34" s="6">
        <v>-14523</v>
      </c>
    </row>
    <row r="35" spans="1:4" ht="15.75" thickBot="1" x14ac:dyDescent="0.3">
      <c r="A35" s="9" t="s">
        <v>96</v>
      </c>
      <c r="B35" s="10">
        <v>86092</v>
      </c>
      <c r="C35" s="10">
        <v>21000</v>
      </c>
      <c r="D35" s="11">
        <v>-65092</v>
      </c>
    </row>
    <row r="36" spans="1:4" ht="15.75" thickBot="1" x14ac:dyDescent="0.3"/>
    <row r="37" spans="1:4" x14ac:dyDescent="0.25">
      <c r="A37" s="21" t="s">
        <v>100</v>
      </c>
      <c r="B37" s="22"/>
      <c r="C37" s="22"/>
      <c r="D37" s="23"/>
    </row>
    <row r="38" spans="1:4" x14ac:dyDescent="0.25">
      <c r="A38" s="5"/>
      <c r="B38" s="15" t="s">
        <v>82</v>
      </c>
      <c r="C38" s="15" t="s">
        <v>83</v>
      </c>
      <c r="D38" s="6" t="s">
        <v>84</v>
      </c>
    </row>
    <row r="39" spans="1:4" x14ac:dyDescent="0.25">
      <c r="A39" s="5" t="s">
        <v>90</v>
      </c>
      <c r="B39" s="15">
        <v>5</v>
      </c>
      <c r="C39" s="15">
        <v>5</v>
      </c>
      <c r="D39" s="6">
        <v>0</v>
      </c>
    </row>
    <row r="40" spans="1:4" x14ac:dyDescent="0.25">
      <c r="A40" s="5" t="s">
        <v>91</v>
      </c>
      <c r="B40" s="15">
        <v>8</v>
      </c>
      <c r="C40" s="15">
        <v>8</v>
      </c>
      <c r="D40" s="6">
        <v>0</v>
      </c>
    </row>
    <row r="41" spans="1:4" x14ac:dyDescent="0.25">
      <c r="A41" s="5" t="s">
        <v>95</v>
      </c>
      <c r="B41" s="7">
        <v>572</v>
      </c>
      <c r="C41" s="7">
        <v>325</v>
      </c>
      <c r="D41" s="8">
        <v>-247</v>
      </c>
    </row>
    <row r="42" spans="1:4" ht="15.75" thickBot="1" x14ac:dyDescent="0.3">
      <c r="A42" s="9" t="s">
        <v>96</v>
      </c>
      <c r="B42" s="10">
        <v>22880</v>
      </c>
      <c r="C42" s="10">
        <v>13000</v>
      </c>
      <c r="D42" s="11">
        <v>-9880</v>
      </c>
    </row>
    <row r="43" spans="1:4" ht="15.75" thickBot="1" x14ac:dyDescent="0.3"/>
    <row r="44" spans="1:4" x14ac:dyDescent="0.25">
      <c r="A44" s="21" t="s">
        <v>101</v>
      </c>
      <c r="B44" s="22"/>
      <c r="C44" s="22"/>
      <c r="D44" s="23"/>
    </row>
    <row r="45" spans="1:4" x14ac:dyDescent="0.25">
      <c r="A45" s="5"/>
      <c r="B45" s="15" t="s">
        <v>82</v>
      </c>
      <c r="C45" s="15" t="s">
        <v>83</v>
      </c>
      <c r="D45" s="6" t="s">
        <v>84</v>
      </c>
    </row>
    <row r="46" spans="1:4" x14ac:dyDescent="0.25">
      <c r="A46" s="5" t="s">
        <v>90</v>
      </c>
      <c r="B46" s="15">
        <v>5</v>
      </c>
      <c r="C46" s="15">
        <v>5</v>
      </c>
      <c r="D46" s="6">
        <v>0</v>
      </c>
    </row>
    <row r="47" spans="1:4" x14ac:dyDescent="0.25">
      <c r="A47" s="5" t="s">
        <v>91</v>
      </c>
      <c r="B47" s="15">
        <v>7</v>
      </c>
      <c r="C47" s="15">
        <v>7</v>
      </c>
      <c r="D47" s="6">
        <v>0</v>
      </c>
    </row>
    <row r="48" spans="1:4" x14ac:dyDescent="0.25">
      <c r="A48" s="5" t="s">
        <v>95</v>
      </c>
      <c r="B48" s="7">
        <v>572</v>
      </c>
      <c r="C48" s="7">
        <v>325</v>
      </c>
      <c r="D48" s="8">
        <v>-247</v>
      </c>
    </row>
    <row r="49" spans="1:4" ht="15.75" thickBot="1" x14ac:dyDescent="0.3">
      <c r="A49" s="9" t="s">
        <v>96</v>
      </c>
      <c r="B49" s="10">
        <v>20020</v>
      </c>
      <c r="C49" s="10">
        <v>11375</v>
      </c>
      <c r="D49" s="11">
        <v>-8645</v>
      </c>
    </row>
    <row r="50" spans="1:4" ht="15.75" thickBot="1" x14ac:dyDescent="0.3"/>
    <row r="51" spans="1:4" x14ac:dyDescent="0.25">
      <c r="A51" s="21" t="s">
        <v>102</v>
      </c>
      <c r="B51" s="22"/>
      <c r="C51" s="22"/>
      <c r="D51" s="23"/>
    </row>
    <row r="52" spans="1:4" x14ac:dyDescent="0.25">
      <c r="A52" s="5"/>
      <c r="B52" s="15" t="s">
        <v>82</v>
      </c>
      <c r="C52" s="15" t="s">
        <v>83</v>
      </c>
      <c r="D52" s="6" t="s">
        <v>84</v>
      </c>
    </row>
    <row r="53" spans="1:4" x14ac:dyDescent="0.25">
      <c r="A53" s="5" t="s">
        <v>90</v>
      </c>
      <c r="B53" s="15">
        <v>5</v>
      </c>
      <c r="C53" s="15">
        <v>5</v>
      </c>
      <c r="D53" s="6">
        <v>0</v>
      </c>
    </row>
    <row r="54" spans="1:4" x14ac:dyDescent="0.25">
      <c r="A54" s="5" t="s">
        <v>91</v>
      </c>
      <c r="B54" s="15">
        <v>6</v>
      </c>
      <c r="C54" s="15">
        <v>6</v>
      </c>
      <c r="D54" s="6">
        <v>0</v>
      </c>
    </row>
    <row r="55" spans="1:4" x14ac:dyDescent="0.25">
      <c r="A55" s="5" t="s">
        <v>95</v>
      </c>
      <c r="B55" s="7">
        <v>572</v>
      </c>
      <c r="C55" s="7">
        <v>325</v>
      </c>
      <c r="D55" s="8">
        <v>-247</v>
      </c>
    </row>
    <row r="56" spans="1:4" ht="15.75" thickBot="1" x14ac:dyDescent="0.3">
      <c r="A56" s="9" t="s">
        <v>96</v>
      </c>
      <c r="B56" s="10">
        <v>17160</v>
      </c>
      <c r="C56" s="10">
        <v>9750</v>
      </c>
      <c r="D56" s="11">
        <v>-7410</v>
      </c>
    </row>
    <row r="57" spans="1:4" ht="15.75" thickBot="1" x14ac:dyDescent="0.3"/>
    <row r="58" spans="1:4" x14ac:dyDescent="0.25">
      <c r="A58" s="21" t="s">
        <v>103</v>
      </c>
      <c r="B58" s="22"/>
      <c r="C58" s="22"/>
      <c r="D58" s="23"/>
    </row>
    <row r="59" spans="1:4" x14ac:dyDescent="0.25">
      <c r="A59" s="5"/>
      <c r="B59" s="15" t="s">
        <v>82</v>
      </c>
      <c r="C59" s="15" t="s">
        <v>83</v>
      </c>
      <c r="D59" s="6" t="s">
        <v>84</v>
      </c>
    </row>
    <row r="60" spans="1:4" x14ac:dyDescent="0.25">
      <c r="A60" s="5" t="s">
        <v>90</v>
      </c>
      <c r="B60" s="15">
        <v>58</v>
      </c>
      <c r="C60" s="15">
        <v>58</v>
      </c>
      <c r="D60" s="6">
        <v>0</v>
      </c>
    </row>
    <row r="61" spans="1:4" x14ac:dyDescent="0.25">
      <c r="A61" s="5" t="s">
        <v>91</v>
      </c>
      <c r="B61" s="15">
        <v>4</v>
      </c>
      <c r="C61" s="15">
        <v>4</v>
      </c>
      <c r="D61" s="6">
        <v>0</v>
      </c>
    </row>
    <row r="62" spans="1:4" x14ac:dyDescent="0.25">
      <c r="A62" s="5" t="s">
        <v>95</v>
      </c>
      <c r="B62" s="7">
        <v>288</v>
      </c>
      <c r="C62" s="7">
        <v>200</v>
      </c>
      <c r="D62" s="8">
        <v>-88</v>
      </c>
    </row>
    <row r="63" spans="1:4" ht="15.75" thickBot="1" x14ac:dyDescent="0.3">
      <c r="A63" s="9" t="s">
        <v>96</v>
      </c>
      <c r="B63" s="10">
        <v>66816</v>
      </c>
      <c r="C63" s="10">
        <v>46400</v>
      </c>
      <c r="D63" s="11">
        <v>-20416</v>
      </c>
    </row>
    <row r="64" spans="1:4" ht="15.75" thickBot="1" x14ac:dyDescent="0.3"/>
    <row r="65" spans="1:4" ht="33.75" customHeight="1" x14ac:dyDescent="0.25">
      <c r="A65" s="21" t="s">
        <v>104</v>
      </c>
      <c r="B65" s="22"/>
      <c r="C65" s="22"/>
      <c r="D65" s="23"/>
    </row>
    <row r="66" spans="1:4" x14ac:dyDescent="0.25">
      <c r="A66" s="5"/>
      <c r="B66" s="15" t="s">
        <v>82</v>
      </c>
      <c r="C66" s="15" t="s">
        <v>83</v>
      </c>
      <c r="D66" s="6" t="s">
        <v>84</v>
      </c>
    </row>
    <row r="67" spans="1:4" x14ac:dyDescent="0.25">
      <c r="A67" s="5" t="s">
        <v>99</v>
      </c>
      <c r="B67" s="15">
        <v>2</v>
      </c>
      <c r="C67" s="15">
        <v>2</v>
      </c>
      <c r="D67" s="6">
        <v>0</v>
      </c>
    </row>
    <row r="68" spans="1:4" x14ac:dyDescent="0.25">
      <c r="A68" s="5" t="s">
        <v>95</v>
      </c>
      <c r="B68" s="15">
        <v>7174</v>
      </c>
      <c r="C68" s="15">
        <v>4000</v>
      </c>
      <c r="D68" s="6">
        <v>-3174</v>
      </c>
    </row>
    <row r="69" spans="1:4" ht="15.75" thickBot="1" x14ac:dyDescent="0.3">
      <c r="A69" s="9" t="s">
        <v>96</v>
      </c>
      <c r="B69" s="10">
        <v>14348</v>
      </c>
      <c r="C69" s="10">
        <v>8000</v>
      </c>
      <c r="D69" s="11">
        <v>-6348</v>
      </c>
    </row>
    <row r="71" spans="1:4" ht="15.75" thickBot="1" x14ac:dyDescent="0.3"/>
    <row r="72" spans="1:4" x14ac:dyDescent="0.25">
      <c r="A72" s="21" t="s">
        <v>105</v>
      </c>
      <c r="B72" s="22"/>
      <c r="C72" s="22"/>
      <c r="D72" s="23"/>
    </row>
    <row r="73" spans="1:4" x14ac:dyDescent="0.25">
      <c r="A73" s="5"/>
      <c r="B73" s="15" t="s">
        <v>82</v>
      </c>
      <c r="C73" s="15" t="s">
        <v>83</v>
      </c>
      <c r="D73" s="6" t="s">
        <v>84</v>
      </c>
    </row>
    <row r="74" spans="1:4" x14ac:dyDescent="0.25">
      <c r="A74" s="5" t="s">
        <v>106</v>
      </c>
      <c r="B74" s="15">
        <v>7</v>
      </c>
      <c r="C74" s="15">
        <v>7</v>
      </c>
      <c r="D74" s="6">
        <v>0</v>
      </c>
    </row>
    <row r="75" spans="1:4" x14ac:dyDescent="0.25">
      <c r="A75" s="5" t="s">
        <v>95</v>
      </c>
      <c r="B75" s="15">
        <v>21523</v>
      </c>
      <c r="C75" s="15">
        <v>10000</v>
      </c>
      <c r="D75" s="6">
        <v>-11523</v>
      </c>
    </row>
    <row r="76" spans="1:4" ht="15.75" thickBot="1" x14ac:dyDescent="0.3">
      <c r="A76" s="9" t="s">
        <v>96</v>
      </c>
      <c r="B76" s="10">
        <v>150661</v>
      </c>
      <c r="C76" s="10">
        <v>70000</v>
      </c>
      <c r="D76" s="11">
        <v>-80661</v>
      </c>
    </row>
    <row r="77" spans="1:4" ht="15.75" thickBot="1" x14ac:dyDescent="0.3"/>
    <row r="78" spans="1:4" x14ac:dyDescent="0.25">
      <c r="A78" s="21" t="s">
        <v>107</v>
      </c>
      <c r="B78" s="22"/>
      <c r="C78" s="22"/>
      <c r="D78" s="23"/>
    </row>
    <row r="79" spans="1:4" x14ac:dyDescent="0.25">
      <c r="A79" s="5"/>
      <c r="B79" s="15" t="s">
        <v>82</v>
      </c>
      <c r="C79" s="15" t="s">
        <v>83</v>
      </c>
      <c r="D79" s="6" t="s">
        <v>84</v>
      </c>
    </row>
    <row r="80" spans="1:4" x14ac:dyDescent="0.25">
      <c r="A80" s="5" t="s">
        <v>108</v>
      </c>
      <c r="B80" s="15">
        <v>4</v>
      </c>
      <c r="C80" s="15">
        <v>4</v>
      </c>
      <c r="D80" s="6">
        <v>0</v>
      </c>
    </row>
    <row r="81" spans="1:4" x14ac:dyDescent="0.25">
      <c r="A81" s="5" t="s">
        <v>109</v>
      </c>
      <c r="B81" s="7">
        <v>400</v>
      </c>
      <c r="C81" s="7">
        <v>0</v>
      </c>
      <c r="D81" s="8">
        <v>-400</v>
      </c>
    </row>
    <row r="82" spans="1:4" x14ac:dyDescent="0.25">
      <c r="A82" s="13" t="s">
        <v>96</v>
      </c>
      <c r="B82" s="12">
        <v>19200</v>
      </c>
      <c r="C82" s="12">
        <v>0</v>
      </c>
      <c r="D82" s="14">
        <v>-19200</v>
      </c>
    </row>
    <row r="83" spans="1:4" x14ac:dyDescent="0.25">
      <c r="A83" s="5"/>
      <c r="B83" s="15"/>
      <c r="C83" s="15"/>
      <c r="D83" s="6"/>
    </row>
    <row r="84" spans="1:4" x14ac:dyDescent="0.25">
      <c r="A84" s="5" t="s">
        <v>110</v>
      </c>
      <c r="B84" s="15">
        <v>7</v>
      </c>
      <c r="C84" s="15">
        <v>7</v>
      </c>
      <c r="D84" s="6">
        <v>0</v>
      </c>
    </row>
    <row r="85" spans="1:4" x14ac:dyDescent="0.25">
      <c r="A85" s="5" t="s">
        <v>111</v>
      </c>
      <c r="B85" s="7">
        <v>400</v>
      </c>
      <c r="C85" s="7">
        <v>0</v>
      </c>
      <c r="D85" s="8">
        <v>-400</v>
      </c>
    </row>
    <row r="86" spans="1:4" x14ac:dyDescent="0.25">
      <c r="A86" s="13" t="s">
        <v>96</v>
      </c>
      <c r="B86" s="12">
        <v>33600</v>
      </c>
      <c r="C86" s="12">
        <v>0</v>
      </c>
      <c r="D86" s="14">
        <v>-33600</v>
      </c>
    </row>
    <row r="87" spans="1:4" x14ac:dyDescent="0.25">
      <c r="A87" s="5"/>
      <c r="B87" s="15"/>
      <c r="C87" s="15"/>
      <c r="D87" s="6"/>
    </row>
    <row r="88" spans="1:4" x14ac:dyDescent="0.25">
      <c r="A88" s="5" t="s">
        <v>112</v>
      </c>
      <c r="B88" s="15">
        <v>8</v>
      </c>
      <c r="C88" s="15">
        <v>8</v>
      </c>
      <c r="D88" s="6">
        <v>0</v>
      </c>
    </row>
    <row r="89" spans="1:4" x14ac:dyDescent="0.25">
      <c r="A89" s="5" t="s">
        <v>111</v>
      </c>
      <c r="B89" s="7">
        <v>186</v>
      </c>
      <c r="C89" s="7">
        <v>0</v>
      </c>
      <c r="D89" s="8">
        <v>-186</v>
      </c>
    </row>
    <row r="90" spans="1:4" ht="15.75" thickBot="1" x14ac:dyDescent="0.3">
      <c r="A90" s="9" t="s">
        <v>96</v>
      </c>
      <c r="B90" s="10">
        <v>17856</v>
      </c>
      <c r="C90" s="10">
        <v>0</v>
      </c>
      <c r="D90" s="11">
        <v>-17856</v>
      </c>
    </row>
    <row r="92" spans="1:4" ht="15.75" thickBot="1" x14ac:dyDescent="0.3"/>
    <row r="93" spans="1:4" x14ac:dyDescent="0.25">
      <c r="A93" s="21" t="s">
        <v>113</v>
      </c>
      <c r="B93" s="22"/>
      <c r="C93" s="22"/>
      <c r="D93" s="23"/>
    </row>
    <row r="94" spans="1:4" x14ac:dyDescent="0.25">
      <c r="A94" s="5"/>
      <c r="B94" s="15" t="s">
        <v>82</v>
      </c>
      <c r="C94" s="15" t="s">
        <v>83</v>
      </c>
      <c r="D94" s="6" t="s">
        <v>84</v>
      </c>
    </row>
    <row r="95" spans="1:4" x14ac:dyDescent="0.25">
      <c r="A95" s="5" t="s">
        <v>114</v>
      </c>
      <c r="B95" s="15">
        <v>4</v>
      </c>
      <c r="C95" s="15">
        <v>3</v>
      </c>
      <c r="D95" s="6">
        <v>-1</v>
      </c>
    </row>
    <row r="96" spans="1:4" x14ac:dyDescent="0.25">
      <c r="A96" s="5" t="s">
        <v>115</v>
      </c>
      <c r="B96" s="15">
        <v>24</v>
      </c>
      <c r="C96" s="15">
        <v>0</v>
      </c>
      <c r="D96" s="6">
        <v>-24</v>
      </c>
    </row>
    <row r="97" spans="1:4" x14ac:dyDescent="0.25">
      <c r="A97" s="5" t="s">
        <v>116</v>
      </c>
      <c r="B97" s="7">
        <v>3000</v>
      </c>
      <c r="C97" s="7">
        <v>0</v>
      </c>
      <c r="D97" s="8">
        <v>-3000</v>
      </c>
    </row>
    <row r="98" spans="1:4" x14ac:dyDescent="0.25">
      <c r="A98" s="13" t="s">
        <v>96</v>
      </c>
      <c r="B98" s="12">
        <v>288000</v>
      </c>
      <c r="C98" s="12">
        <v>0</v>
      </c>
      <c r="D98" s="14">
        <v>-288000</v>
      </c>
    </row>
    <row r="99" spans="1:4" x14ac:dyDescent="0.25">
      <c r="A99" s="5"/>
      <c r="B99" s="15"/>
      <c r="C99" s="15"/>
      <c r="D99" s="6"/>
    </row>
    <row r="100" spans="1:4" x14ac:dyDescent="0.25">
      <c r="A100" s="5" t="s">
        <v>106</v>
      </c>
      <c r="B100" s="15">
        <v>7</v>
      </c>
      <c r="C100" s="15">
        <v>7</v>
      </c>
      <c r="D100" s="6">
        <v>0</v>
      </c>
    </row>
    <row r="101" spans="1:4" x14ac:dyDescent="0.25">
      <c r="A101" s="5" t="s">
        <v>117</v>
      </c>
      <c r="B101" s="15">
        <v>24</v>
      </c>
      <c r="C101" s="15">
        <v>0</v>
      </c>
      <c r="D101" s="6">
        <v>-24</v>
      </c>
    </row>
    <row r="102" spans="1:4" x14ac:dyDescent="0.25">
      <c r="A102" s="13" t="s">
        <v>96</v>
      </c>
      <c r="B102" s="12">
        <v>504000</v>
      </c>
      <c r="C102" s="12">
        <v>0</v>
      </c>
      <c r="D102" s="14">
        <v>-504000</v>
      </c>
    </row>
    <row r="103" spans="1:4" x14ac:dyDescent="0.25">
      <c r="A103" s="5"/>
      <c r="B103" s="15"/>
      <c r="C103" s="15"/>
      <c r="D103" s="6"/>
    </row>
    <row r="104" spans="1:4" x14ac:dyDescent="0.25">
      <c r="A104" s="5" t="s">
        <v>118</v>
      </c>
      <c r="B104" s="15">
        <v>54</v>
      </c>
      <c r="C104" s="15">
        <v>0</v>
      </c>
      <c r="D104" s="6">
        <v>-54</v>
      </c>
    </row>
    <row r="105" spans="1:4" x14ac:dyDescent="0.25">
      <c r="A105" s="13" t="s">
        <v>96</v>
      </c>
      <c r="B105" s="12">
        <v>162000</v>
      </c>
      <c r="C105" s="12">
        <v>0</v>
      </c>
      <c r="D105" s="14">
        <v>-162000</v>
      </c>
    </row>
    <row r="106" spans="1:4" x14ac:dyDescent="0.25">
      <c r="A106" s="5"/>
      <c r="B106" s="15"/>
      <c r="C106" s="15"/>
      <c r="D106" s="6"/>
    </row>
    <row r="107" spans="1:4" x14ac:dyDescent="0.25">
      <c r="A107" s="5" t="s">
        <v>119</v>
      </c>
      <c r="B107" s="15">
        <v>81</v>
      </c>
      <c r="C107" s="15">
        <v>0</v>
      </c>
      <c r="D107" s="6">
        <v>-81</v>
      </c>
    </row>
    <row r="108" spans="1:4" ht="15.75" thickBot="1" x14ac:dyDescent="0.3">
      <c r="A108" s="9" t="s">
        <v>96</v>
      </c>
      <c r="B108" s="10">
        <v>243000</v>
      </c>
      <c r="C108" s="10">
        <v>0</v>
      </c>
      <c r="D108" s="11">
        <v>-243000</v>
      </c>
    </row>
    <row r="111" spans="1:4" x14ac:dyDescent="0.25">
      <c r="A111" t="s">
        <v>120</v>
      </c>
      <c r="D111" s="16">
        <f>+D6+D15+D22+D29+D35+D42+D49+D56+D63+D69+D76+D82+D86+D90+D98+D102+D105+D108</f>
        <v>-1799779</v>
      </c>
    </row>
  </sheetData>
  <mergeCells count="13">
    <mergeCell ref="A37:D37"/>
    <mergeCell ref="A1:D1"/>
    <mergeCell ref="A10:D10"/>
    <mergeCell ref="A18:D18"/>
    <mergeCell ref="A24:D24"/>
    <mergeCell ref="A31:D31"/>
    <mergeCell ref="A93:D93"/>
    <mergeCell ref="A44:D44"/>
    <mergeCell ref="A51:D51"/>
    <mergeCell ref="A58:D58"/>
    <mergeCell ref="A65:D65"/>
    <mergeCell ref="A72:D72"/>
    <mergeCell ref="A78:D78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EC0F-BA7A-476D-954B-74EB59614D2D}">
  <dimension ref="B2:AI4"/>
  <sheetViews>
    <sheetView workbookViewId="0">
      <selection activeCell="AG28" sqref="AG28"/>
    </sheetView>
  </sheetViews>
  <sheetFormatPr defaultRowHeight="15" x14ac:dyDescent="0.25"/>
  <sheetData>
    <row r="2" spans="2:35" ht="15" customHeight="1" x14ac:dyDescent="0.25">
      <c r="B2" s="26" t="s">
        <v>186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4" t="s">
        <v>185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ht="1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2:35" ht="15" customHeigh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</sheetData>
  <mergeCells count="2">
    <mergeCell ref="B2:L4"/>
    <mergeCell ref="M2:AI4"/>
  </mergeCells>
  <hyperlinks>
    <hyperlink ref="M2" r:id="rId1" xr:uid="{B1DFA2A4-ED1A-46E7-AC71-B38FD1B6321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Regnskap 2018-2019</vt:lpstr>
      <vt:lpstr>Forslag reduksjon godtgjørelser</vt:lpstr>
      <vt:lpstr>Grunnlag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Nyrud</dc:creator>
  <cp:lastModifiedBy>Christer Nyrud</cp:lastModifiedBy>
  <dcterms:created xsi:type="dcterms:W3CDTF">2020-11-11T10:04:09Z</dcterms:created>
  <dcterms:modified xsi:type="dcterms:W3CDTF">2020-11-23T14:01:36Z</dcterms:modified>
</cp:coreProperties>
</file>